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Лист1" sheetId="1" r:id="rId1"/>
    <sheet name="Лист2" sheetId="26" r:id="rId2"/>
    <sheet name="Листы3-4" sheetId="28" r:id="rId3"/>
    <sheet name="Лист5" sheetId="29" r:id="rId4"/>
    <sheet name="Лист6" sheetId="30" r:id="rId5"/>
    <sheet name="Листы7-8" sheetId="31" r:id="rId6"/>
    <sheet name="Лист9" sheetId="34" r:id="rId7"/>
    <sheet name="Лист10" sheetId="33" r:id="rId8"/>
    <sheet name="Лист11" sheetId="35" r:id="rId9"/>
    <sheet name="Лист12" sheetId="36" r:id="rId10"/>
    <sheet name="Лист13" sheetId="37" r:id="rId11"/>
    <sheet name="Лист14" sheetId="38" r:id="rId12"/>
    <sheet name="Лист15" sheetId="39" r:id="rId13"/>
    <sheet name="Листы16-17" sheetId="32" r:id="rId14"/>
  </sheets>
  <definedNames>
    <definedName name="_xlnm.Print_Titles" localSheetId="7">Лист10!#REF!</definedName>
    <definedName name="_xlnm.Print_Titles" localSheetId="8">Лист11!#REF!</definedName>
    <definedName name="_xlnm.Print_Titles" localSheetId="9">Лист12!#REF!</definedName>
    <definedName name="_xlnm.Print_Titles" localSheetId="10">Лист13!#REF!</definedName>
    <definedName name="_xlnm.Print_Titles" localSheetId="11">Лист14!#REF!</definedName>
    <definedName name="_xlnm.Print_Titles" localSheetId="12">Лист15!#REF!</definedName>
    <definedName name="_xlnm.Print_Titles" localSheetId="1">Лист2!#REF!</definedName>
    <definedName name="_xlnm.Print_Titles" localSheetId="3">Лист5!#REF!</definedName>
    <definedName name="_xlnm.Print_Titles" localSheetId="4">Лист6!#REF!</definedName>
    <definedName name="_xlnm.Print_Titles" localSheetId="6">Лист9!#REF!</definedName>
    <definedName name="_xlnm.Print_Titles" localSheetId="13">'Листы16-17'!$22:$22</definedName>
    <definedName name="_xlnm.Print_Titles" localSheetId="2">'Листы3-4'!$28:$28</definedName>
    <definedName name="_xlnm.Print_Titles" localSheetId="5">'Листы7-8'!$5:$5</definedName>
  </definedNames>
  <calcPr calcId="145621" iterateDelta="1E-4"/>
</workbook>
</file>

<file path=xl/calcChain.xml><?xml version="1.0" encoding="utf-8"?>
<calcChain xmlns="http://schemas.openxmlformats.org/spreadsheetml/2006/main">
  <c r="AG9" i="30" l="1"/>
  <c r="BR16" i="38" l="1"/>
  <c r="BR10" i="38" s="1"/>
  <c r="CG16" i="38"/>
  <c r="CG10" i="38" s="1"/>
  <c r="BC16" i="38"/>
  <c r="CG26" i="32"/>
  <c r="CG50" i="32" s="1"/>
  <c r="CG28" i="32"/>
  <c r="CG54" i="32" l="1"/>
  <c r="CG23" i="32"/>
  <c r="BR26" i="38"/>
  <c r="CG26" i="38"/>
  <c r="BC26" i="38"/>
  <c r="BR11" i="38"/>
  <c r="CG11" i="38"/>
  <c r="BR13" i="38"/>
  <c r="AD14" i="39"/>
  <c r="W20" i="39"/>
  <c r="W14" i="39" s="1"/>
  <c r="BF20" i="39"/>
  <c r="CA14" i="39"/>
  <c r="CH14" i="39"/>
  <c r="CO14" i="39"/>
  <c r="AR14" i="39"/>
  <c r="AY14" i="39"/>
  <c r="BF14" i="39"/>
  <c r="BM14" i="39"/>
  <c r="BT14" i="39"/>
  <c r="AK25" i="39"/>
  <c r="AY27" i="39"/>
  <c r="AK27" i="39"/>
  <c r="AK20" i="39"/>
  <c r="CA20" i="39"/>
  <c r="BT20" i="39"/>
  <c r="BM20" i="39"/>
  <c r="CH20" i="39"/>
  <c r="CO20" i="39"/>
  <c r="AY20" i="39"/>
  <c r="AY25" i="39"/>
  <c r="BR10" i="37"/>
  <c r="BR8" i="37" s="1"/>
  <c r="CG10" i="37"/>
  <c r="CG8" i="37" s="1"/>
  <c r="BC10" i="37"/>
  <c r="BC8" i="37" s="1"/>
  <c r="BO22" i="30"/>
  <c r="BO21" i="30"/>
  <c r="BO19" i="30"/>
  <c r="BO18" i="30"/>
  <c r="BO17" i="30"/>
  <c r="BO9" i="30" s="1"/>
  <c r="BO16" i="30"/>
  <c r="BO15" i="30"/>
  <c r="BO14" i="30"/>
  <c r="CH30" i="29"/>
  <c r="BT30" i="29"/>
  <c r="BF30" i="29"/>
  <c r="AR30" i="29"/>
  <c r="AB30" i="29"/>
  <c r="AK14" i="39" l="1"/>
  <c r="BC13" i="38" s="1"/>
  <c r="BC11" i="38" s="1"/>
  <c r="BC10" i="38" s="1"/>
</calcChain>
</file>

<file path=xl/sharedStrings.xml><?xml version="1.0" encoding="utf-8"?>
<sst xmlns="http://schemas.openxmlformats.org/spreadsheetml/2006/main" count="1085" uniqueCount="650">
  <si>
    <t>20</t>
  </si>
  <si>
    <t>Наименование отчитывающейся организации</t>
  </si>
  <si>
    <t>Почтовый адрес</t>
  </si>
  <si>
    <t>по ОКУД</t>
  </si>
  <si>
    <t>Код</t>
  </si>
  <si>
    <t>по ОКПО</t>
  </si>
  <si>
    <t>(подпись)</t>
  </si>
  <si>
    <t>(Ф. И. О.)</t>
  </si>
  <si>
    <t>«</t>
  </si>
  <si>
    <t>»</t>
  </si>
  <si>
    <t>г.</t>
  </si>
  <si>
    <t>(должность)</t>
  </si>
  <si>
    <t>(дата составления документа)</t>
  </si>
  <si>
    <t>стро-</t>
  </si>
  <si>
    <t>Наименование</t>
  </si>
  <si>
    <t>ки</t>
  </si>
  <si>
    <t>ФЕДЕРАЛЬНОЕ СТАТИСТИЧЕСКОЕ НАБЛЮДЕНИЕ</t>
  </si>
  <si>
    <t>Приказ Росстата:</t>
  </si>
  <si>
    <t>Об утверждении формы</t>
  </si>
  <si>
    <t>О внесении изменений (при наличии)</t>
  </si>
  <si>
    <t>—</t>
  </si>
  <si>
    <t>от</t>
  </si>
  <si>
    <t>№</t>
  </si>
  <si>
    <t>в том числе</t>
  </si>
  <si>
    <t>Должностное лицо, ответственное</t>
  </si>
  <si>
    <t>Предоставляют:</t>
  </si>
  <si>
    <t>Сроки предоставления</t>
  </si>
  <si>
    <t>Код формы</t>
  </si>
  <si>
    <t>отчитывающейся организации</t>
  </si>
  <si>
    <t>строки</t>
  </si>
  <si>
    <t>Всего</t>
  </si>
  <si>
    <t>ФИНАНСОВО-ЭКОНОМИЧЕСКОЙ ДЕЯТЕЛЬНОСТИ</t>
  </si>
  <si>
    <t>ОБЩЕОБРАЗОВАТЕЛЬНОЙ ОРГАНИЗАЦИИ</t>
  </si>
  <si>
    <t>за 20</t>
  </si>
  <si>
    <t>20 апреля</t>
  </si>
  <si>
    <t>после отчетного периода</t>
  </si>
  <si>
    <t>Форма № ОО-2</t>
  </si>
  <si>
    <t>Годовая</t>
  </si>
  <si>
    <t>0609564</t>
  </si>
  <si>
    <t>Раздел 1. Имущество организации</t>
  </si>
  <si>
    <t>1.1. Характеристика здания (зданий)</t>
  </si>
  <si>
    <t>(на конец отчетного года)</t>
  </si>
  <si>
    <t>показателей</t>
  </si>
  <si>
    <t>01</t>
  </si>
  <si>
    <t>02</t>
  </si>
  <si>
    <t>03</t>
  </si>
  <si>
    <t>04</t>
  </si>
  <si>
    <t>05</t>
  </si>
  <si>
    <t>Оборудо-</t>
  </si>
  <si>
    <t>вано систе-</t>
  </si>
  <si>
    <t>мой видео-</t>
  </si>
  <si>
    <t>Код по ОКЕИ: единица — 642</t>
  </si>
  <si>
    <t>вано водо-</t>
  </si>
  <si>
    <t>проводом</t>
  </si>
  <si>
    <t>(канали-</t>
  </si>
  <si>
    <t>зацией)</t>
  </si>
  <si>
    <t>Оборудова-</t>
  </si>
  <si>
    <t>нием</t>
  </si>
  <si>
    <t>Имеет</t>
  </si>
  <si>
    <t>охрану</t>
  </si>
  <si>
    <t>дымовые</t>
  </si>
  <si>
    <t>извещатели</t>
  </si>
  <si>
    <t>Требует</t>
  </si>
  <si>
    <t>Находится</t>
  </si>
  <si>
    <t>в аварий-</t>
  </si>
  <si>
    <t>ном сос-</t>
  </si>
  <si>
    <t>тоянии</t>
  </si>
  <si>
    <t>пожарной</t>
  </si>
  <si>
    <t>сигнали-</t>
  </si>
  <si>
    <t>пожарные</t>
  </si>
  <si>
    <t>краны</t>
  </si>
  <si>
    <t>и рукава</t>
  </si>
  <si>
    <t>1.2. Сведения о помещениях</t>
  </si>
  <si>
    <t>Наименование показателей</t>
  </si>
  <si>
    <t>Актовый зал</t>
  </si>
  <si>
    <t>Закрытый плавательный бассейн</t>
  </si>
  <si>
    <t>Спортивный зал</t>
  </si>
  <si>
    <t>Столовая или зал для приема пищи</t>
  </si>
  <si>
    <t>Оборудованные кабинеты:</t>
  </si>
  <si>
    <t>основ информатики и вычислительной техники</t>
  </si>
  <si>
    <t>физики</t>
  </si>
  <si>
    <t>химии</t>
  </si>
  <si>
    <t>биологии</t>
  </si>
  <si>
    <t>географии</t>
  </si>
  <si>
    <t>для внеурочной деятельности</t>
  </si>
  <si>
    <t>основ безопасности и жизнедеятельности</t>
  </si>
  <si>
    <t>иностранного языка</t>
  </si>
  <si>
    <t>Мастерские для трудового обучения</t>
  </si>
  <si>
    <t>Кабинет домоводства</t>
  </si>
  <si>
    <t>Музей</t>
  </si>
  <si>
    <t>Учебно-опытный земельный участок</t>
  </si>
  <si>
    <t>Лекционная аудитория</t>
  </si>
  <si>
    <t>Медицинский пункт (кабинет)</t>
  </si>
  <si>
    <t>Логопедический пункт (кабинет)</t>
  </si>
  <si>
    <t>Кабинет учителя-дефектолога</t>
  </si>
  <si>
    <t>Кабинет педагога-психолога</t>
  </si>
  <si>
    <t>Оборудованная территория для реализации раздела «Легкая атлетика» программы по физической культуре</t>
  </si>
  <si>
    <t>стационарными интерактивными досками (24)</t>
  </si>
  <si>
    <t>мультимедийными проекторами (25)</t>
  </si>
  <si>
    <t>Количество мест в кабинетах основ информатики</t>
  </si>
  <si>
    <t>Справка 2.</t>
  </si>
  <si>
    <t>Количество классных комнат (кабинетов) (23)</t>
  </si>
  <si>
    <t>;</t>
  </si>
  <si>
    <t>и вычислительной техники (26) (из стр. 05)</t>
  </si>
  <si>
    <t>Код по ОКЕИ: место — 698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</si>
  <si>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</si>
  <si>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</si>
  <si>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</si>
  <si>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</si>
  <si>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</si>
  <si>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</si>
  <si>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</si>
  <si>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</si>
  <si>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</si>
  <si>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</si>
  <si>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</si>
  <si>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</si>
  <si>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</si>
  <si>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</si>
  <si>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</si>
  <si>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</si>
  <si>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1.3. Перевозка обучающихся, проживающих в отдаленных районах</t>
  </si>
  <si>
    <t>Код по ОКЕИ: человек — 792</t>
  </si>
  <si>
    <t>10—11 (12) классы</t>
  </si>
  <si>
    <t>Всего (сумма строк 01—03)</t>
  </si>
  <si>
    <t>Численность обучающихся, нуждающихся в подвозе</t>
  </si>
  <si>
    <t>Справка 3.</t>
  </si>
  <si>
    <t>Коды по ОКЕИ: единица — 642, место — 698</t>
  </si>
  <si>
    <r>
      <t>Число автотранспортных средств, предназначенных для перевозки обучающихся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(05) </t>
    </r>
  </si>
  <si>
    <t>в них пассажирских мест (06)</t>
  </si>
  <si>
    <t xml:space="preserve">Число автотранспортных средств, предназначенных для хозяйственных нужд (07) </t>
  </si>
  <si>
    <t>1.4. Охват обучающихся горячим питанием</t>
  </si>
  <si>
    <t>Справка 4.</t>
  </si>
  <si>
    <t>в том числе в приспособленных помещениях (06)</t>
  </si>
  <si>
    <t>Из гр. 3 — численность обучающихся, получающих</t>
  </si>
  <si>
    <t>Численность обучающихся,</t>
  </si>
  <si>
    <t>обеспеченных горячим</t>
  </si>
  <si>
    <t>питанием</t>
  </si>
  <si>
    <t>(сумма граф 5, 6, 7)</t>
  </si>
  <si>
    <t>из гр. 3 — имеющих</t>
  </si>
  <si>
    <t>льготы по оплате</t>
  </si>
  <si>
    <t>питания</t>
  </si>
  <si>
    <t>и завтраки, и обеды</t>
  </si>
  <si>
    <t>только горячие</t>
  </si>
  <si>
    <t>завтраки</t>
  </si>
  <si>
    <t>обеды</t>
  </si>
  <si>
    <t>1.5. Наличие и использование площадей</t>
  </si>
  <si>
    <t>Код по ОКЕИ: квадратный метр — 055 (в целых)</t>
  </si>
  <si>
    <t>(сумма строк 02, 04, 06, 07)</t>
  </si>
  <si>
    <t>в том числе площадь по целям использования:</t>
  </si>
  <si>
    <t>учебная</t>
  </si>
  <si>
    <t>из нее площадь спортивных сооружений</t>
  </si>
  <si>
    <t>учебно-вспомогательная</t>
  </si>
  <si>
    <t>из нее площадь, занимаемая библиотекой</t>
  </si>
  <si>
    <t>подсобная</t>
  </si>
  <si>
    <t>прочих зданий (помещений)</t>
  </si>
  <si>
    <t>Общая площадь земельного участка — всего</t>
  </si>
  <si>
    <t>из нее площадь:</t>
  </si>
  <si>
    <t>физкультурно-спортивной зоны</t>
  </si>
  <si>
    <t>учебно-опытного участка</t>
  </si>
  <si>
    <t>подсобного сельского хозяйства</t>
  </si>
  <si>
    <t>Из гр. 3 площадь, по форме владения (пользования)</t>
  </si>
  <si>
    <t>и (или) субаренду</t>
  </si>
  <si>
    <t>площадь, сданная</t>
  </si>
  <si>
    <t>в аренду</t>
  </si>
  <si>
    <t>(сумма</t>
  </si>
  <si>
    <t>граф 5, 6, 7, 8)</t>
  </si>
  <si>
    <t>на правах</t>
  </si>
  <si>
    <t>собственности</t>
  </si>
  <si>
    <t>в оперативном</t>
  </si>
  <si>
    <t>управлении</t>
  </si>
  <si>
    <t>арендованная</t>
  </si>
  <si>
    <t>другие формы</t>
  </si>
  <si>
    <t>владения</t>
  </si>
  <si>
    <t>1.6. Деятельность организации</t>
  </si>
  <si>
    <t>№ строки</t>
  </si>
  <si>
    <t xml:space="preserve">Организация имеет особенности осуществляемой образовательной деятельности: </t>
  </si>
  <si>
    <t>Код: да — 1; нет — 0</t>
  </si>
  <si>
    <t>является интернатом</t>
  </si>
  <si>
    <t>имеет интернат (заполняют организации, указавшие в строке 02 код «0»)</t>
  </si>
  <si>
    <t>является вечерней (сменной)</t>
  </si>
  <si>
    <t>имеет классы очно-заочного и заочного обучения (заполняет организация,</t>
  </si>
  <si>
    <t>указавшая в строке 04 код «0»)</t>
  </si>
  <si>
    <t>является отдельной общеобразовательной организацией для обучающихся</t>
  </si>
  <si>
    <t>с ограниченными возможностями здоровья</t>
  </si>
  <si>
    <t>в том числе для:</t>
  </si>
  <si>
    <t>глухих</t>
  </si>
  <si>
    <t>слабослышащих и позднооглохших</t>
  </si>
  <si>
    <t xml:space="preserve">слепых </t>
  </si>
  <si>
    <t>слабовидящих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</si>
  <si>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</si>
  <si>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</si>
  <si>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</si>
  <si>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</si>
  <si>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со сложными дефектами</t>
  </si>
  <si>
    <t>других обучающихся с ограниченными возможностями здоровья</t>
  </si>
  <si>
    <t>имеет отдельные классы для обучающихся с ограниченными возможностями здоровья</t>
  </si>
  <si>
    <t>(заполняют организации, указавшие в строке 06 код «0»)</t>
  </si>
  <si>
    <t>является организацией (учреждением):</t>
  </si>
  <si>
    <t>(общественно опасным) поведением</t>
  </si>
  <si>
    <t>специальным учебно-воспитательным учреждением для обучающихся с девиантным</t>
  </si>
  <si>
    <t>для детей дошкольного и младшего школьного возраста</t>
  </si>
  <si>
    <t>для обучающихся, нуждающихся в длительном лечении</t>
  </si>
  <si>
    <t>для обучающихся, нуждающихся в психолого-педагогической медицинской и социальной помощи</t>
  </si>
  <si>
    <t>для детей-сирот и детей, оставшихся без попечения родителей</t>
  </si>
  <si>
    <t>центром образования</t>
  </si>
  <si>
    <t>создана в уголовно-исполнительной системе</t>
  </si>
  <si>
    <t>23</t>
  </si>
  <si>
    <t>24</t>
  </si>
  <si>
    <t>обеспечивает углубленную подготовку:</t>
  </si>
  <si>
    <t>организация с углубленным изучением отдельных предметов</t>
  </si>
  <si>
    <t>имеет отдельные классы с углубленным изучением отдельных предметов</t>
  </si>
  <si>
    <t>(заполняют организации, указавшие в строке 25 код «0»)</t>
  </si>
  <si>
    <t>гимназия</t>
  </si>
  <si>
    <t>имеет гимназические классы (заполняют организации, указавшие в строке 27 код «0»)</t>
  </si>
  <si>
    <t>лицей</t>
  </si>
  <si>
    <t>имеет лицейские классы (заполняют организации, указавшие в строке 29 код «0»)</t>
  </si>
  <si>
    <t>обеспечивает подготовку к военной или гражданской службе: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</si>
  <si>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</si>
  <si>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</si>
  <si>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</si>
  <si>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</si>
  <si>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</si>
  <si>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</si>
  <si>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</si>
  <si>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</si>
  <si>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</si>
  <si>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</si>
  <si>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</si>
  <si>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</si>
  <si>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</si>
  <si>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президентское кадетское училище</t>
  </si>
  <si>
    <t>суворовское военное училище</t>
  </si>
  <si>
    <t>нахимовское военно-морское училище</t>
  </si>
  <si>
    <t>кадетский (морской кадетский) военный корпус</t>
  </si>
  <si>
    <t>кадетский (морской кадетский) корпус</t>
  </si>
  <si>
    <t>кадетская школа</t>
  </si>
  <si>
    <t>казачий кадетский корпус</t>
  </si>
  <si>
    <t>военно-музыкальное училище</t>
  </si>
  <si>
    <t>другая</t>
  </si>
  <si>
    <t>Организация не имеет особенностей</t>
  </si>
  <si>
    <t>38</t>
  </si>
  <si>
    <t>39</t>
  </si>
  <si>
    <t>40</t>
  </si>
  <si>
    <t>3.4. Сведения о численности обучающихся в организации</t>
  </si>
  <si>
    <t>Численность учащихся — всего (сумма строк 02—04)</t>
  </si>
  <si>
    <t>из них:</t>
  </si>
  <si>
    <t>в 10—11 (12) классах</t>
  </si>
  <si>
    <t>Численность воспитанников, занимающихся в дошкольных образовательных группах</t>
  </si>
  <si>
    <t>Численность обучающихся в подготовительных классах</t>
  </si>
  <si>
    <t>Численность обучающихся</t>
  </si>
  <si>
    <t>Среднегодовая численность</t>
  </si>
  <si>
    <t>обучающихся</t>
  </si>
  <si>
    <t xml:space="preserve"> (с одним десятичным знаком)</t>
  </si>
  <si>
    <t>Наименование показателя</t>
  </si>
  <si>
    <t>в том числе по типам доступа:</t>
  </si>
  <si>
    <t>(спутниковая связь, фиксированная беспроводная связь (например, Wi-Fi, WiMAX)</t>
  </si>
  <si>
    <t>2.4. Информационная открытость организации</t>
  </si>
  <si>
    <t>да — 1, нет — 0</t>
  </si>
  <si>
    <t>Код:</t>
  </si>
  <si>
    <t>Наличие данных об организации на официальном сайте для размещения информации о государственных и муниципальных</t>
  </si>
  <si>
    <t>Наличие фиксированной телефонной связи</t>
  </si>
  <si>
    <t>Адрес электронной почты</t>
  </si>
  <si>
    <t>Наличие на веб-сайте информации по нормативно закрепленному перечню сведений о деятельности организации</t>
  </si>
  <si>
    <t>2.5. Реализация образовательных программ с применением электронного обучения, дистанционных образовательных технологий</t>
  </si>
  <si>
    <t>в 1—4 классах</t>
  </si>
  <si>
    <t>в 5—9 классах</t>
  </si>
  <si>
    <t>Применение электронного обучения</t>
  </si>
  <si>
    <t>Применение дистанционных образовательных технологий</t>
  </si>
  <si>
    <t>Реализация образовательных программ</t>
  </si>
  <si>
    <t>начального общего</t>
  </si>
  <si>
    <t>образования</t>
  </si>
  <si>
    <t>основного общего</t>
  </si>
  <si>
    <t>среднего общего</t>
  </si>
  <si>
    <t>Поступило</t>
  </si>
  <si>
    <t>экземпляров</t>
  </si>
  <si>
    <t>за отчетный год</t>
  </si>
  <si>
    <t>Выбыло</t>
  </si>
  <si>
    <t>Состоит</t>
  </si>
  <si>
    <t>на конец отчетного года</t>
  </si>
  <si>
    <t>из него:</t>
  </si>
  <si>
    <t>учебники</t>
  </si>
  <si>
    <t>учебные пособия</t>
  </si>
  <si>
    <t>художественная литература</t>
  </si>
  <si>
    <t>справочный материал</t>
  </si>
  <si>
    <t>Из строки 01:</t>
  </si>
  <si>
    <t>аудиовизуальные документы</t>
  </si>
  <si>
    <t>документы на микроформах</t>
  </si>
  <si>
    <t>электронные документы</t>
  </si>
  <si>
    <t>2.7. Информационное обслуживание и другие характеристики библиотеки</t>
  </si>
  <si>
    <t>Коды по ОКЕИ: место — 698; человек — 792; единица — 642</t>
  </si>
  <si>
    <t>Число посадочных мест для пользователей библиотеки, мест</t>
  </si>
  <si>
    <t>Число посещений, человек</t>
  </si>
  <si>
    <t>Количество персональных компьютеров, единиц</t>
  </si>
  <si>
    <t>сканера</t>
  </si>
  <si>
    <t>принтера</t>
  </si>
  <si>
    <t>ксерокса</t>
  </si>
  <si>
    <t>в том числе оснащены персональными компьютерами</t>
  </si>
  <si>
    <t>Численность зарегистрированных пользователей библиотеки, человек</t>
  </si>
  <si>
    <t>Наличие электронного каталога в библиотеке (укажите соответствующий код: да — 1; нет — 0)</t>
  </si>
  <si>
    <t>Наличие в библиотеке (укажите соответствующий код: да — 1; нет — 0):</t>
  </si>
  <si>
    <t>стационарной интерактивной доски</t>
  </si>
  <si>
    <t>Код по ОКЕИ: тысяча рублей — 384 (с одним десятичным знаком)</t>
  </si>
  <si>
    <t>в том числе средства:</t>
  </si>
  <si>
    <t>в том числе бюджета:</t>
  </si>
  <si>
    <t>федерального</t>
  </si>
  <si>
    <t>субъекта Российской Федерации</t>
  </si>
  <si>
    <t>местного</t>
  </si>
  <si>
    <t>организаций</t>
  </si>
  <si>
    <t>населения</t>
  </si>
  <si>
    <t>внебюджетных фондов</t>
  </si>
  <si>
    <t>иностранных источников</t>
  </si>
  <si>
    <t>Раздел 3. Финансово-экономическая деятельность организации</t>
  </si>
  <si>
    <t>3.1. Распределение объема средств организации по источникам их получения и видам деятельности</t>
  </si>
  <si>
    <t>Объем поступивших средств (за отчетный год) — всего</t>
  </si>
  <si>
    <t>(сумма строк 02, 06, 07, 08, 09)</t>
  </si>
  <si>
    <t>в том числе по видам деятельности</t>
  </si>
  <si>
    <t>образовательная</t>
  </si>
  <si>
    <t>прочие виды</t>
  </si>
  <si>
    <t>(сумма гр. 4, 5)</t>
  </si>
  <si>
    <t>Справка 5.</t>
  </si>
  <si>
    <t>Остаток средств:</t>
  </si>
  <si>
    <t>на начало отчетного года (10)</t>
  </si>
  <si>
    <t>Код по ОКЕИ: тысяча рублей — 384 (с одним десятичным знаком);</t>
  </si>
  <si>
    <t>Справка 6.</t>
  </si>
  <si>
    <t xml:space="preserve">Организация переведена на нормативное подушевое финансирование (код: да — 1, нет — 0) (12) </t>
  </si>
  <si>
    <t>3.2. Расходы организации</t>
  </si>
  <si>
    <t>в том числе осуществляемые</t>
  </si>
  <si>
    <t xml:space="preserve">Наличие программы энергосбережения в организации (код: да — 1, нет — 0) (20) </t>
  </si>
  <si>
    <t>Справка 7.</t>
  </si>
  <si>
    <t>в том числе: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</si>
  <si>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</si>
  <si>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</si>
  <si>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</si>
  <si>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</si>
  <si>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прочие расходы</t>
  </si>
  <si>
    <t>социальное обеспечение</t>
  </si>
  <si>
    <t>оплата труда и начисления на выплаты по оплате труда (сумма строк 03—05)</t>
  </si>
  <si>
    <t>оплата работ, услуг (сумма строк 07—12)</t>
  </si>
  <si>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</si>
  <si>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</si>
  <si>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</si>
  <si>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</si>
  <si>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</si>
  <si>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</si>
  <si>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</si>
  <si>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</si>
  <si>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</si>
  <si>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3.3. Сведения о численности и оплате труда работников организации</t>
  </si>
  <si>
    <t>Коды по ОКЕИ: человек — 792 (с одним десятичным знаком); тысяча рублей — 384 (с одним десятичным знаком)</t>
  </si>
  <si>
    <t>Всего работников</t>
  </si>
  <si>
    <t>руководящие работники</t>
  </si>
  <si>
    <t>педагогические работники</t>
  </si>
  <si>
    <t>учителя</t>
  </si>
  <si>
    <t>педагоги дополнительного</t>
  </si>
  <si>
    <t>иной персонал</t>
  </si>
  <si>
    <t>Из строки 04:</t>
  </si>
  <si>
    <t>(сумма строк 02, 04, 07, 08)</t>
  </si>
  <si>
    <t>из них воспитатели</t>
  </si>
  <si>
    <t>Справка 8.</t>
  </si>
  <si>
    <t xml:space="preserve">Организация переведена на новую (отраслевую) систему оплаты труда, ориентированную на результат (код: да — 1, нет — 0) (11) </t>
  </si>
  <si>
    <t>учебно-вспомогательный</t>
  </si>
  <si>
    <t>персонал</t>
  </si>
  <si>
    <t>из них директор, замес-</t>
  </si>
  <si>
    <t>тители директора</t>
  </si>
  <si>
    <t>персонал, работающий</t>
  </si>
  <si>
    <t>в подразделениях дошкольного</t>
  </si>
  <si>
    <t>Средняя численность</t>
  </si>
  <si>
    <t>работников, человек</t>
  </si>
  <si>
    <t>Фонд начисленной заработной</t>
  </si>
  <si>
    <t>платы работников, тыс. руб.</t>
  </si>
  <si>
    <t>Фонд начисленной заработной платы работников</t>
  </si>
  <si>
    <t>по источникам финансирования, тыс. руб.</t>
  </si>
  <si>
    <t>внешних</t>
  </si>
  <si>
    <t>совмес-</t>
  </si>
  <si>
    <t>списочного</t>
  </si>
  <si>
    <t>состава (без</t>
  </si>
  <si>
    <t>совмести-</t>
  </si>
  <si>
    <t>(без внешних совместителей)</t>
  </si>
  <si>
    <t>списочного состава (без</t>
  </si>
  <si>
    <t>внешних совместителей)</t>
  </si>
  <si>
    <t>(сумма граф</t>
  </si>
  <si>
    <t>8, 9, 10)</t>
  </si>
  <si>
    <t>по внутрен-</t>
  </si>
  <si>
    <t>нему совмес-</t>
  </si>
  <si>
    <t>телей (сумма</t>
  </si>
  <si>
    <t>граф 11,</t>
  </si>
  <si>
    <t>12 и 13)</t>
  </si>
  <si>
    <t>из гр. 7 внешних совместителей</t>
  </si>
  <si>
    <t>средства от</t>
  </si>
  <si>
    <t>приносящей</t>
  </si>
  <si>
    <t>доход</t>
  </si>
  <si>
    <t>деятельности</t>
  </si>
  <si>
    <t>за счет</t>
  </si>
  <si>
    <t>средств</t>
  </si>
  <si>
    <t>бюджетов</t>
  </si>
  <si>
    <t>всех уровней</t>
  </si>
  <si>
    <t>(субсидий)</t>
  </si>
  <si>
    <t>ОМС</t>
  </si>
  <si>
    <t>Раздел 2. Информационная база организации</t>
  </si>
  <si>
    <t>2.1. Количество персональных компьютеров и информационного оборудования</t>
  </si>
  <si>
    <t>2.2. Наличие специальных программных средств</t>
  </si>
  <si>
    <t>(кроме программных средств общего назначения)</t>
  </si>
  <si>
    <t>в том числе используемых</t>
  </si>
  <si>
    <t xml:space="preserve"> в учебных целях</t>
  </si>
  <si>
    <t>всего</t>
  </si>
  <si>
    <t>Персональные компьютеры — всего</t>
  </si>
  <si>
    <t>ноутбуки и другие портативные</t>
  </si>
  <si>
    <t>персональные компьютеры</t>
  </si>
  <si>
    <t>(кроме планшетных)</t>
  </si>
  <si>
    <t>планшетные компьютеры</t>
  </si>
  <si>
    <t>находящиеся в составе локальных</t>
  </si>
  <si>
    <t>вычислительных сетей</t>
  </si>
  <si>
    <t>по отдельным предметам или темам</t>
  </si>
  <si>
    <t>Обучающие компьютерные программы</t>
  </si>
  <si>
    <t>Программы компьютерного тестирования</t>
  </si>
  <si>
    <t>Электронные версии справочников, энциклопедий,</t>
  </si>
  <si>
    <t>Электронные версии учебных пособий</t>
  </si>
  <si>
    <t>Электронные версии учебников</t>
  </si>
  <si>
    <t>Электронная библиотека</t>
  </si>
  <si>
    <t>Электронный журнал, электронный дневник</t>
  </si>
  <si>
    <t>Электронные справочно-правовые системы</t>
  </si>
  <si>
    <t>Специальные программные средства для решения</t>
  </si>
  <si>
    <t>организационных, управленческих и экономических</t>
  </si>
  <si>
    <t>задач (без учета систем автоматизированного</t>
  </si>
  <si>
    <t>документооборота)</t>
  </si>
  <si>
    <t>х</t>
  </si>
  <si>
    <t>имеющие доступ к Интранет-</t>
  </si>
  <si>
    <t>порталу организации</t>
  </si>
  <si>
    <t>поступившие в отчетном году</t>
  </si>
  <si>
    <t>Электронные терминалы (инфоматы)</t>
  </si>
  <si>
    <t>Системы электронного документооборота</t>
  </si>
  <si>
    <t>из них с доступом к ресурсам</t>
  </si>
  <si>
    <t>Мультимедийные проекторы</t>
  </si>
  <si>
    <t>Интерактивные доски</t>
  </si>
  <si>
    <t>Принтеры</t>
  </si>
  <si>
    <t>Сканеры</t>
  </si>
  <si>
    <t>Другие специальные программные средства</t>
  </si>
  <si>
    <t>Многофункциональные устройства</t>
  </si>
  <si>
    <t>организации</t>
  </si>
  <si>
    <t>Наличие в</t>
  </si>
  <si>
    <t>доступно для</t>
  </si>
  <si>
    <t>использования</t>
  </si>
  <si>
    <t>обучающимися</t>
  </si>
  <si>
    <t>из них доступных</t>
  </si>
  <si>
    <t>для использования</t>
  </si>
  <si>
    <t>в свободное от</t>
  </si>
  <si>
    <t>основных занятий</t>
  </si>
  <si>
    <t>время</t>
  </si>
  <si>
    <t>Расходы (сумма строк 02, 06, 13, 14)</t>
  </si>
  <si>
    <t xml:space="preserve"> Поступление нефинансовых активов (сумма строк 16—19)</t>
  </si>
  <si>
    <t>на конец отчетного года (11)</t>
  </si>
  <si>
    <t>печатные издания</t>
  </si>
  <si>
    <t>(модемное подключение через коммутируемую телефонную линию, ISDN связь, цифровая абонентская линия</t>
  </si>
  <si>
    <t>Общая площадь зданий (помещений) — всего</t>
  </si>
  <si>
    <t>в организацию и (или) обратно</t>
  </si>
  <si>
    <t>1—4 классы</t>
  </si>
  <si>
    <t>5—9 классы</t>
  </si>
  <si>
    <t>из них оборудованы:</t>
  </si>
  <si>
    <t>СВЕДЕНИЯ О МАТЕРИАЛЬНО-ТЕХНИЧЕСКОЙ И ИНФОРМАЦИОННОЙ БАЗЕ,</t>
  </si>
  <si>
    <t>словарей и т. п.</t>
  </si>
  <si>
    <t>(МФУ, выполняющие операции</t>
  </si>
  <si>
    <t>печати, сканирования, копирования)</t>
  </si>
  <si>
    <t>Укажите в каждой строке по графам 3—5 соответствующий код: да — 1, нет — 0</t>
  </si>
  <si>
    <t>бюджетов всех уровней (субсидий) — всего (сумма строк 03—05)</t>
  </si>
  <si>
    <t>за счет средств</t>
  </si>
  <si>
    <t>бюджетов всех уровней</t>
  </si>
  <si>
    <t>из них (из гр. 4) — за счет</t>
  </si>
  <si>
    <t>средств на выполнение</t>
  </si>
  <si>
    <t>государственного</t>
  </si>
  <si>
    <t>(муниципального) задания</t>
  </si>
  <si>
    <t>из гр. 5 списочного состава</t>
  </si>
  <si>
    <t>Нарушение порядка предоставления первичных статистических данных или несвоевременное предоставление этих данных,</t>
  </si>
  <si>
    <t>Министерству просвещения Российской Федерации</t>
  </si>
  <si>
    <t>Здания</t>
  </si>
  <si>
    <r>
      <t>(помещения)</t>
    </r>
    <r>
      <rPr>
        <vertAlign val="superscript"/>
        <sz val="10"/>
        <rFont val="Times New Roman"/>
        <family val="1"/>
        <charset val="204"/>
      </rPr>
      <t>1</t>
    </r>
  </si>
  <si>
    <t>Кроме того,</t>
  </si>
  <si>
    <t>часть здания</t>
  </si>
  <si>
    <t>отведением</t>
  </si>
  <si>
    <t>вано цент-</t>
  </si>
  <si>
    <t>ральным</t>
  </si>
  <si>
    <t>отопле-</t>
  </si>
  <si>
    <t>наблюде-</t>
  </si>
  <si>
    <t>ния</t>
  </si>
  <si>
    <t>капиталь-</t>
  </si>
  <si>
    <t>ного</t>
  </si>
  <si>
    <t>ремонта</t>
  </si>
  <si>
    <t>Имеет ог-</t>
  </si>
  <si>
    <t>раждение</t>
  </si>
  <si>
    <t>но автома-</t>
  </si>
  <si>
    <t>тической</t>
  </si>
  <si>
    <t>зацией</t>
  </si>
  <si>
    <t>территории</t>
  </si>
  <si>
    <t>вано кноп-</t>
  </si>
  <si>
    <t>кой тре-</t>
  </si>
  <si>
    <t>вожной</t>
  </si>
  <si>
    <t>сигнализа-</t>
  </si>
  <si>
    <t>ции</t>
  </si>
  <si>
    <t>Доступно</t>
  </si>
  <si>
    <t>для мало-</t>
  </si>
  <si>
    <t>мобильных</t>
  </si>
  <si>
    <t>групп</t>
  </si>
  <si>
    <t>ниже</t>
  </si>
  <si>
    <t>256—511</t>
  </si>
  <si>
    <t>1.0—1.9</t>
  </si>
  <si>
    <t>2.0—29.9</t>
  </si>
  <si>
    <t>30.0—49.9</t>
  </si>
  <si>
    <t>50.0—99.9</t>
  </si>
  <si>
    <t>и выше</t>
  </si>
  <si>
    <r>
      <rPr>
        <b/>
        <sz val="12"/>
        <rFont val="Times New Roman"/>
        <family val="1"/>
        <charset val="204"/>
      </rPr>
      <t>Справка 1</t>
    </r>
    <r>
      <rPr>
        <b/>
        <sz val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 Число огнетушителей</t>
    </r>
  </si>
  <si>
    <r>
      <t xml:space="preserve">помещений </t>
    </r>
    <r>
      <rPr>
        <u/>
        <sz val="8"/>
        <rFont val="Times New Roman"/>
        <family val="1"/>
        <charset val="204"/>
      </rPr>
      <t>в одном здании</t>
    </r>
    <r>
      <rPr>
        <sz val="8"/>
        <rFont val="Times New Roman"/>
        <family val="1"/>
        <charset val="204"/>
      </rPr>
      <t xml:space="preserve">, то информация по ним показывается только </t>
    </r>
    <r>
      <rPr>
        <u/>
        <sz val="8"/>
        <rFont val="Times New Roman"/>
        <family val="1"/>
        <charset val="204"/>
      </rPr>
      <t>один раз</t>
    </r>
    <r>
      <rPr>
        <sz val="8"/>
        <rFont val="Times New Roman"/>
        <family val="1"/>
        <charset val="204"/>
      </rPr>
      <t>.</t>
    </r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</si>
  <si>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Заполняется организацией, занимающей не полностью здание. Информация о помещениях показывается по числу зданий, в которых они расположены. Если организация занимает одно или несколько</t>
    </r>
  </si>
  <si>
    <t>Код: да — 1,  нет — 0</t>
  </si>
  <si>
    <t>Наличие в организации</t>
  </si>
  <si>
    <t>из них (из графы 3) исполь-</t>
  </si>
  <si>
    <t>зование помещений (объек-</t>
  </si>
  <si>
    <t>тов) сторонних организаций</t>
  </si>
  <si>
    <t>(по договору аренды</t>
  </si>
  <si>
    <t>или другим соглашениям)</t>
  </si>
  <si>
    <t>охвачено подвозом</t>
  </si>
  <si>
    <r>
      <t>Число посадочных мест в столовой (зале для приема пищи)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(05)</t>
    </r>
  </si>
  <si>
    <r>
      <t>2</t>
    </r>
    <r>
      <rPr>
        <sz val="8"/>
        <rFont val="Times New Roman"/>
        <family val="1"/>
        <charset val="204"/>
      </rPr>
      <t xml:space="preserve"> Заполняют организации, имеющие столовую (зал для приема пищи), заполнившие в разделе 1.2 строку 04 графы 3, 4.</t>
    </r>
  </si>
  <si>
    <t>Ксероксы</t>
  </si>
  <si>
    <t>этот вид доступа не используется — код 0 (этот код</t>
  </si>
  <si>
    <t>может быть использован для строк 02, 03, 04)</t>
  </si>
  <si>
    <r>
      <t>организациях (bus.gov.ru)</t>
    </r>
    <r>
      <rPr>
        <vertAlign val="superscript"/>
        <sz val="10"/>
        <rFont val="Times New Roman"/>
        <family val="1"/>
        <charset val="204"/>
      </rPr>
      <t>3</t>
    </r>
  </si>
  <si>
    <t>Объем библиотечного (книжного) фонда — всего (сумма строк 06—09)</t>
  </si>
  <si>
    <t>многофункционального устройства (МФУ, выполняющего операции печати, сканирования, копирования)</t>
  </si>
  <si>
    <r>
      <t>4</t>
    </r>
    <r>
      <rPr>
        <sz val="8"/>
        <rFont val="Times New Roman"/>
        <family val="1"/>
        <charset val="204"/>
      </rPr>
      <t xml:space="preserve"> Среднесписочная численность работников.</t>
    </r>
  </si>
  <si>
    <r>
      <t>5</t>
    </r>
    <r>
      <rPr>
        <sz val="8"/>
        <rFont val="Times New Roman"/>
        <family val="1"/>
        <charset val="204"/>
      </rPr>
      <t xml:space="preserve"> Исчисляется пропорционально фактически отработанному времени.</t>
    </r>
  </si>
  <si>
    <r>
      <t>6</t>
    </r>
    <r>
      <rPr>
        <sz val="8"/>
        <rFont val="Times New Roman"/>
        <family val="1"/>
        <charset val="204"/>
      </rPr>
      <t xml:space="preserve"> Включая вознаграждение за работу по договорам гражданско-правового характера, заключенным работником списочного состава со своей организацией.</t>
    </r>
  </si>
  <si>
    <r>
      <t>7</t>
    </r>
    <r>
      <rPr>
        <sz val="8"/>
        <rFont val="Times New Roman"/>
        <family val="1"/>
        <charset val="204"/>
      </rPr>
      <t xml:space="preserve"> Обязательное медицинское страхование.</t>
    </r>
  </si>
  <si>
    <r>
      <t>телей)</t>
    </r>
    <r>
      <rPr>
        <vertAlign val="superscript"/>
        <sz val="9"/>
        <rFont val="Times New Roman"/>
        <family val="1"/>
        <charset val="204"/>
      </rPr>
      <t>4</t>
    </r>
  </si>
  <si>
    <r>
      <t>тителей</t>
    </r>
    <r>
      <rPr>
        <vertAlign val="superscript"/>
        <sz val="9"/>
        <rFont val="Times New Roman"/>
        <family val="1"/>
        <charset val="204"/>
      </rPr>
      <t>5</t>
    </r>
  </si>
  <si>
    <r>
      <t>тительству</t>
    </r>
    <r>
      <rPr>
        <vertAlign val="superscript"/>
        <sz val="9"/>
        <rFont val="Times New Roman"/>
        <family val="1"/>
        <charset val="204"/>
      </rPr>
      <t>6</t>
    </r>
  </si>
  <si>
    <r>
      <t>ОМС</t>
    </r>
    <r>
      <rPr>
        <vertAlign val="superscript"/>
        <sz val="9"/>
        <rFont val="Times New Roman"/>
        <family val="1"/>
        <charset val="204"/>
      </rPr>
      <t>7</t>
    </r>
  </si>
  <si>
    <t>3.5. Затраты на внедрение и использование цифровых технологий в отчетном году</t>
  </si>
  <si>
    <t>Затраты на внедрение и использование цифровых технологий — всего (сумма строк 03, 12)</t>
  </si>
  <si>
    <t>затраты на продукты и услуги в области информационной безопасности</t>
  </si>
  <si>
    <t>из строки 01:</t>
  </si>
  <si>
    <t>Внутренние затраты на внедрение и использование цифровых технологий</t>
  </si>
  <si>
    <t>на приобретение машин и оборудования, связанных с цифровыми технологиями, а также техническое обслуживание,</t>
  </si>
  <si>
    <t>модернизацию, текущий и капитальный ремонт, выполненные собственными силами</t>
  </si>
  <si>
    <t xml:space="preserve">из них на приобретение: </t>
  </si>
  <si>
    <t>вычислительной техники и оргтехники</t>
  </si>
  <si>
    <t>коммуникационного оборудования</t>
  </si>
  <si>
    <t>на приобретение программного обеспечения, адаптацию и доработку программного обеспечения,</t>
  </si>
  <si>
    <t>выполненные собственными силами</t>
  </si>
  <si>
    <t>в том числе российского программного обеспечения</t>
  </si>
  <si>
    <t>на оплату услуг электросвязи</t>
  </si>
  <si>
    <t>на приобретение цифрового контента (книги, музыкальные произведения, изображения, видео в электронном виде;</t>
  </si>
  <si>
    <t>Внешние затраты на внедрение и использование цифровых технологий</t>
  </si>
  <si>
    <t>3.6. Источники финансирования внутренних затрат на внедрение и использование цифровых технологий</t>
  </si>
  <si>
    <t>Внутренние затраты на внедрение и использование цифровых технологий (сумма строк 02, 03, 04)</t>
  </si>
  <si>
    <t>собственные средства организации</t>
  </si>
  <si>
    <t>в том числе по источникам финансирования:</t>
  </si>
  <si>
    <t>средства бюджетов всех уровней</t>
  </si>
  <si>
    <t>прочие привлеченные средства</t>
  </si>
  <si>
    <t>некоммерческих организаций</t>
  </si>
  <si>
    <t>физических лиц</t>
  </si>
  <si>
    <t>за предоставление первичных статистических</t>
  </si>
  <si>
    <t>данных (лицо, уполномоченное предоставлять</t>
  </si>
  <si>
    <t>год</t>
  </si>
  <si>
    <r>
      <t>3</t>
    </r>
    <r>
      <rPr>
        <sz val="8"/>
        <rFont val="Times New Roman"/>
        <family val="1"/>
        <charset val="204"/>
      </rPr>
      <t xml:space="preserve"> Заполняют государственные (муниципальные) образовательные организации.</t>
    </r>
  </si>
  <si>
    <t>2.6. Формирование и использование библиотечного (книжного) фонда</t>
  </si>
  <si>
    <t>либо предоставление недостоверных первичных статистических данных влечет ответственность,</t>
  </si>
  <si>
    <t>установленную Кодексом Российской Федерации об административных правонарушениях</t>
  </si>
  <si>
    <t>от 15.11.2021 № 804</t>
  </si>
  <si>
    <t>юридические лица, индивидуальные предприниматели, осуществляющие образовательную</t>
  </si>
  <si>
    <t>деятельность по образовательным программам начального общего, основного общего</t>
  </si>
  <si>
    <t>и среднего общего образования (полный перечень респондентов приведен в указаниях</t>
  </si>
  <si>
    <t>по заполнению формы федерального статистического наблюдения):</t>
  </si>
  <si>
    <t>1.1.1 Характеристика материала стен здания (зданий)</t>
  </si>
  <si>
    <t>Укажите в графах 5—12 по каждой из строк соответствующий код: да — 1, нет — 0</t>
  </si>
  <si>
    <t>Характеристика материала стен здания</t>
  </si>
  <si>
    <t>Здание 1</t>
  </si>
  <si>
    <t>Здание 2</t>
  </si>
  <si>
    <t>Здание 3</t>
  </si>
  <si>
    <t>из прочих</t>
  </si>
  <si>
    <t>стеновых</t>
  </si>
  <si>
    <t>материалов</t>
  </si>
  <si>
    <t>смешанные</t>
  </si>
  <si>
    <t>монолитные</t>
  </si>
  <si>
    <t>деревянные</t>
  </si>
  <si>
    <t>блочные</t>
  </si>
  <si>
    <t>панельные</t>
  </si>
  <si>
    <t>кирпичные</t>
  </si>
  <si>
    <t>каменные</t>
  </si>
  <si>
    <t>Год</t>
  </si>
  <si>
    <t>последнего</t>
  </si>
  <si>
    <t>капитального</t>
  </si>
  <si>
    <t>первоначаль-</t>
  </si>
  <si>
    <t>ного ввода в</t>
  </si>
  <si>
    <t>эксплуатацию</t>
  </si>
  <si>
    <t>имеющие доступ к сети Интернет</t>
  </si>
  <si>
    <t>Средства контент-фильтрации доступа к сети Интернет</t>
  </si>
  <si>
    <t>сети Интернет</t>
  </si>
  <si>
    <t>2.3. Максимальная скорость доступа к сети Интернет</t>
  </si>
  <si>
    <t>(заполняют организации, имеющие доступ к сети Интернет (подраздел 2.1 стр. 05 гр. 3&gt;0))</t>
  </si>
  <si>
    <t>Укажите по каждой строке графы 3 код, соответствующий следующим интервалам максимальной скорости доступа к сети Интернет:</t>
  </si>
  <si>
    <t>Максимальная скорость доступа к сети Интернет</t>
  </si>
  <si>
    <t>максимальная скорость фиксированного проводного доступа к сети Интернет</t>
  </si>
  <si>
    <t>(например, технология xDS), другая кабельная связь (включая выделенные линии, оптоволокно и др.)</t>
  </si>
  <si>
    <t>максимальная скорость фиксированного беспроводного доступа к сети Интернет</t>
  </si>
  <si>
    <t>максимальная скорость мобильного доступа к сети Интернет</t>
  </si>
  <si>
    <t>(через любое устройство: например, портативный компьютер, мобильный сотовый телефон)</t>
  </si>
  <si>
    <t>Веб-сайт в сети Интернет</t>
  </si>
  <si>
    <t>из них с доступом к сети Интернет</t>
  </si>
  <si>
    <t>в том числе на оплату доступа к сети Интернет</t>
  </si>
  <si>
    <t>первичные статистические данные от имени</t>
  </si>
  <si>
    <t>юридического лица или от имени гражданина,</t>
  </si>
  <si>
    <t>осуществляющего предпринимательскую</t>
  </si>
  <si>
    <t>деятельность без образования юридического</t>
  </si>
  <si>
    <t>лица)</t>
  </si>
  <si>
    <r>
      <t>E-mail</t>
    </r>
    <r>
      <rPr>
        <sz val="10"/>
        <rFont val="Times New Roman"/>
        <family val="1"/>
        <charset val="204"/>
      </rPr>
      <t>:</t>
    </r>
  </si>
  <si>
    <t>256 Кбит/сек.</t>
  </si>
  <si>
    <t>Кбит/сек.</t>
  </si>
  <si>
    <t>999 Кбит/сек.</t>
  </si>
  <si>
    <t>Мбит/сек.</t>
  </si>
  <si>
    <t>100 Мбит/сек.</t>
  </si>
  <si>
    <t>512 Кбит/сек.—</t>
  </si>
  <si>
    <t>Код по ОКЕИ: год — 366</t>
  </si>
  <si>
    <t>ниже 256 Кбит/сек. — код 1;</t>
  </si>
  <si>
    <t>256—511 Кбит/сек. — код 2;</t>
  </si>
  <si>
    <t>512 Кбит/сек. — 999 Кбит/сек. — код 3;</t>
  </si>
  <si>
    <t>1.0—1.9 Мбит/сек. — код 4;</t>
  </si>
  <si>
    <t>2.0—29.9 Мбит/сек. — код 5;</t>
  </si>
  <si>
    <t>100 Мбит/сек. и выше — код 8;</t>
  </si>
  <si>
    <t>50.0—99.9 Мбит/сек. — код 7;</t>
  </si>
  <si>
    <t>30.0—49.9 Мбит/сек. — код 6;</t>
  </si>
  <si>
    <t>цифровые модели и схемы (программы) обработки деталей и т. п.)</t>
  </si>
  <si>
    <r>
      <t>(номер контактного телефона</t>
    </r>
    <r>
      <rPr>
        <sz val="7"/>
        <rFont val="Times New Roman"/>
        <family val="1"/>
        <charset val="204"/>
      </rPr>
      <t>)</t>
    </r>
  </si>
  <si>
    <t>10203050</t>
  </si>
  <si>
    <t>(ГБОУ СО "Лицей N 2")</t>
  </si>
  <si>
    <t xml:space="preserve"> 620098 Свердловская область, г. Екатеринбург, ул. Куликова, д. 34</t>
  </si>
  <si>
    <t>2012</t>
  </si>
  <si>
    <t>2020</t>
  </si>
  <si>
    <t>2008</t>
  </si>
  <si>
    <t>0</t>
  </si>
  <si>
    <t>1</t>
  </si>
  <si>
    <t>3</t>
  </si>
  <si>
    <t>бухгалтер</t>
  </si>
  <si>
    <t>Синицина Е.В.</t>
  </si>
  <si>
    <t>81231235656</t>
  </si>
  <si>
    <t>licei2@vvv.ru</t>
  </si>
  <si>
    <t>Синицина</t>
  </si>
  <si>
    <t>апреля</t>
  </si>
  <si>
    <t>Х</t>
  </si>
  <si>
    <t xml:space="preserve">Государственное бюджетное общеобразовательное учреждение Свердловской области "Лицей N 2" </t>
  </si>
  <si>
    <t>из гр. 16: число зданий с максимальной скоростью доступа к сети Интернет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</si>
</sst>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4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sz val="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6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Segoe Print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12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/>
    <xf numFmtId="0" fontId="7" fillId="2" borderId="6" xfId="0" applyNumberFormat="1" applyFont="1" applyFill="1" applyBorder="1" applyAlignment="1">
      <alignment horizontal="center" vertical="top"/>
    </xf>
    <xf numFmtId="0" fontId="7" fillId="2" borderId="7" xfId="0" applyNumberFormat="1" applyFont="1" applyFill="1" applyBorder="1" applyAlignment="1">
      <alignment horizontal="center" vertical="top"/>
    </xf>
    <xf numFmtId="0" fontId="7" fillId="2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right" vertical="center"/>
    </xf>
    <xf numFmtId="0" fontId="7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12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3" fillId="0" borderId="0" xfId="0" applyFont="1"/>
    <xf numFmtId="0" fontId="11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right"/>
    </xf>
    <xf numFmtId="0" fontId="17" fillId="2" borderId="0" xfId="0" applyNumberFormat="1" applyFont="1" applyFill="1" applyBorder="1" applyAlignment="1">
      <alignment horizontal="right"/>
    </xf>
    <xf numFmtId="0" fontId="17" fillId="2" borderId="0" xfId="0" applyNumberFormat="1" applyFont="1" applyFill="1" applyBorder="1" applyAlignment="1">
      <alignment horizontal="center" vertical="top"/>
    </xf>
    <xf numFmtId="49" fontId="17" fillId="2" borderId="0" xfId="0" applyNumberFormat="1" applyFont="1" applyFill="1" applyBorder="1" applyAlignment="1">
      <alignment horizontal="right"/>
    </xf>
    <xf numFmtId="0" fontId="17" fillId="2" borderId="0" xfId="0" applyNumberFormat="1" applyFont="1" applyFill="1" applyBorder="1" applyAlignment="1">
      <alignment horizontal="left"/>
    </xf>
    <xf numFmtId="0" fontId="17" fillId="2" borderId="12" xfId="0" applyNumberFormat="1" applyFont="1" applyFill="1" applyBorder="1" applyAlignment="1">
      <alignment horizontal="left"/>
    </xf>
    <xf numFmtId="0" fontId="19" fillId="0" borderId="0" xfId="0" applyNumberFormat="1" applyFont="1" applyBorder="1" applyAlignment="1">
      <alignment horizontal="left" vertical="center"/>
    </xf>
    <xf numFmtId="0" fontId="2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right" vertical="center"/>
    </xf>
    <xf numFmtId="0" fontId="18" fillId="0" borderId="0" xfId="0" applyNumberFormat="1" applyFont="1" applyBorder="1" applyAlignment="1">
      <alignment horizontal="left"/>
    </xf>
    <xf numFmtId="0" fontId="20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/>
    <xf numFmtId="0" fontId="7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9" fillId="0" borderId="0" xfId="0" applyFont="1" applyAlignment="1"/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indent="1"/>
    </xf>
    <xf numFmtId="0" fontId="3" fillId="0" borderId="3" xfId="0" applyNumberFormat="1" applyFont="1" applyBorder="1" applyAlignment="1">
      <alignment horizontal="left" indent="1"/>
    </xf>
    <xf numFmtId="0" fontId="3" fillId="0" borderId="9" xfId="0" applyNumberFormat="1" applyFont="1" applyBorder="1" applyAlignment="1">
      <alignment horizontal="left" indent="1"/>
    </xf>
    <xf numFmtId="0" fontId="3" fillId="0" borderId="4" xfId="0" applyNumberFormat="1" applyFont="1" applyBorder="1" applyAlignment="1">
      <alignment horizontal="left" indent="1"/>
    </xf>
    <xf numFmtId="0" fontId="7" fillId="0" borderId="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left" vertical="center"/>
    </xf>
    <xf numFmtId="0" fontId="4" fillId="0" borderId="24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0" fontId="17" fillId="2" borderId="12" xfId="0" applyNumberFormat="1" applyFont="1" applyFill="1" applyBorder="1" applyAlignment="1">
      <alignment horizontal="center"/>
    </xf>
    <xf numFmtId="0" fontId="17" fillId="2" borderId="27" xfId="0" applyNumberFormat="1" applyFont="1" applyFill="1" applyBorder="1" applyAlignment="1">
      <alignment horizontal="center"/>
    </xf>
    <xf numFmtId="0" fontId="17" fillId="2" borderId="28" xfId="0" applyNumberFormat="1" applyFont="1" applyFill="1" applyBorder="1" applyAlignment="1">
      <alignment horizontal="center"/>
    </xf>
    <xf numFmtId="0" fontId="17" fillId="2" borderId="29" xfId="0" applyNumberFormat="1" applyFont="1" applyFill="1" applyBorder="1" applyAlignment="1">
      <alignment horizontal="center"/>
    </xf>
    <xf numFmtId="49" fontId="17" fillId="2" borderId="9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3" fillId="0" borderId="30" xfId="0" applyNumberFormat="1" applyFont="1" applyBorder="1" applyAlignment="1">
      <alignment horizontal="left"/>
    </xf>
    <xf numFmtId="0" fontId="3" fillId="0" borderId="28" xfId="0" applyNumberFormat="1" applyFont="1" applyBorder="1" applyAlignment="1">
      <alignment horizontal="left"/>
    </xf>
    <xf numFmtId="49" fontId="3" fillId="0" borderId="9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right"/>
    </xf>
    <xf numFmtId="0" fontId="3" fillId="0" borderId="24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10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17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left"/>
    </xf>
    <xf numFmtId="0" fontId="3" fillId="0" borderId="17" xfId="0" applyNumberFormat="1" applyFont="1" applyBorder="1" applyAlignment="1">
      <alignment horizontal="left"/>
    </xf>
    <xf numFmtId="0" fontId="3" fillId="0" borderId="18" xfId="0" applyNumberFormat="1" applyFont="1" applyBorder="1" applyAlignment="1">
      <alignment horizontal="left"/>
    </xf>
    <xf numFmtId="0" fontId="10" fillId="0" borderId="3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10" fillId="0" borderId="25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left"/>
    </xf>
    <xf numFmtId="0" fontId="10" fillId="0" borderId="1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left" indent="1"/>
    </xf>
    <xf numFmtId="0" fontId="3" fillId="0" borderId="31" xfId="0" applyNumberFormat="1" applyFont="1" applyBorder="1" applyAlignment="1">
      <alignment horizontal="left" indent="1"/>
    </xf>
    <xf numFmtId="0" fontId="10" fillId="0" borderId="1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right"/>
    </xf>
    <xf numFmtId="0" fontId="3" fillId="0" borderId="25" xfId="0" applyNumberFormat="1" applyFont="1" applyBorder="1" applyAlignment="1">
      <alignment horizontal="right"/>
    </xf>
    <xf numFmtId="0" fontId="3" fillId="0" borderId="23" xfId="0" applyNumberFormat="1" applyFont="1" applyBorder="1" applyAlignment="1">
      <alignment horizontal="right"/>
    </xf>
    <xf numFmtId="0" fontId="3" fillId="0" borderId="26" xfId="0" applyNumberFormat="1" applyFont="1" applyBorder="1" applyAlignment="1">
      <alignment horizontal="right"/>
    </xf>
    <xf numFmtId="0" fontId="3" fillId="0" borderId="2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left" indent="2"/>
    </xf>
    <xf numFmtId="3" fontId="3" fillId="0" borderId="25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0" fontId="3" fillId="0" borderId="25" xfId="0" applyNumberFormat="1" applyFont="1" applyBorder="1" applyAlignment="1"/>
    <xf numFmtId="0" fontId="3" fillId="0" borderId="23" xfId="0" applyNumberFormat="1" applyFont="1" applyBorder="1" applyAlignment="1"/>
    <xf numFmtId="0" fontId="3" fillId="0" borderId="26" xfId="0" applyNumberFormat="1" applyFont="1" applyBorder="1" applyAlignment="1"/>
    <xf numFmtId="0" fontId="3" fillId="0" borderId="25" xfId="0" applyNumberFormat="1" applyFont="1" applyBorder="1" applyAlignment="1">
      <alignment horizontal="left" indent="1"/>
    </xf>
    <xf numFmtId="0" fontId="3" fillId="0" borderId="23" xfId="0" applyNumberFormat="1" applyFont="1" applyBorder="1" applyAlignment="1">
      <alignment horizontal="left" indent="1"/>
    </xf>
    <xf numFmtId="0" fontId="3" fillId="0" borderId="26" xfId="0" applyNumberFormat="1" applyFont="1" applyBorder="1" applyAlignment="1">
      <alignment horizontal="left" indent="1"/>
    </xf>
    <xf numFmtId="0" fontId="3" fillId="0" borderId="17" xfId="0" applyNumberFormat="1" applyFont="1" applyBorder="1" applyAlignment="1">
      <alignment horizontal="left" indent="2"/>
    </xf>
    <xf numFmtId="0" fontId="3" fillId="0" borderId="22" xfId="0" applyNumberFormat="1" applyFont="1" applyBorder="1" applyAlignment="1">
      <alignment horizontal="left" indent="2"/>
    </xf>
    <xf numFmtId="0" fontId="3" fillId="0" borderId="1" xfId="0" applyNumberFormat="1" applyFont="1" applyBorder="1" applyAlignment="1">
      <alignment horizontal="left" indent="1"/>
    </xf>
    <xf numFmtId="0" fontId="3" fillId="0" borderId="24" xfId="0" applyNumberFormat="1" applyFont="1" applyBorder="1" applyAlignment="1">
      <alignment horizontal="left" indent="1"/>
    </xf>
    <xf numFmtId="0" fontId="3" fillId="0" borderId="2" xfId="0" applyNumberFormat="1" applyFont="1" applyBorder="1" applyAlignment="1">
      <alignment horizontal="left" indent="1"/>
    </xf>
    <xf numFmtId="0" fontId="3" fillId="0" borderId="10" xfId="0" applyNumberFormat="1" applyFont="1" applyBorder="1" applyAlignment="1">
      <alignment horizontal="left" indent="1"/>
    </xf>
    <xf numFmtId="0" fontId="3" fillId="0" borderId="0" xfId="0" applyNumberFormat="1" applyFont="1" applyBorder="1" applyAlignment="1">
      <alignment horizontal="left" indent="1"/>
    </xf>
    <xf numFmtId="0" fontId="3" fillId="0" borderId="5" xfId="0" applyNumberFormat="1" applyFont="1" applyBorder="1" applyAlignment="1">
      <alignment horizontal="left" indent="1"/>
    </xf>
    <xf numFmtId="0" fontId="3" fillId="0" borderId="25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31" xfId="0" applyNumberFormat="1" applyFont="1" applyBorder="1" applyAlignment="1"/>
    <xf numFmtId="0" fontId="10" fillId="0" borderId="1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3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left" indent="1"/>
    </xf>
    <xf numFmtId="0" fontId="3" fillId="0" borderId="9" xfId="0" applyNumberFormat="1" applyFont="1" applyBorder="1" applyAlignment="1">
      <alignment horizontal="left" indent="1"/>
    </xf>
    <xf numFmtId="0" fontId="3" fillId="0" borderId="4" xfId="0" applyNumberFormat="1" applyFont="1" applyBorder="1" applyAlignment="1">
      <alignment horizontal="left" indent="1"/>
    </xf>
    <xf numFmtId="0" fontId="10" fillId="0" borderId="10" xfId="0" applyNumberFormat="1" applyFont="1" applyBorder="1" applyAlignment="1">
      <alignment horizontal="center" wrapText="1"/>
    </xf>
    <xf numFmtId="0" fontId="10" fillId="0" borderId="22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left"/>
    </xf>
    <xf numFmtId="0" fontId="3" fillId="0" borderId="23" xfId="0" applyNumberFormat="1" applyFont="1" applyBorder="1" applyAlignment="1">
      <alignment horizontal="left"/>
    </xf>
    <xf numFmtId="0" fontId="3" fillId="0" borderId="26" xfId="0" applyNumberFormat="1" applyFont="1" applyBorder="1" applyAlignment="1">
      <alignment horizontal="left"/>
    </xf>
    <xf numFmtId="0" fontId="3" fillId="0" borderId="22" xfId="0" applyNumberFormat="1" applyFont="1" applyBorder="1" applyAlignment="1">
      <alignment horizontal="right"/>
    </xf>
    <xf numFmtId="0" fontId="3" fillId="0" borderId="10" xfId="0" applyNumberFormat="1" applyFont="1" applyBorder="1" applyAlignment="1"/>
    <xf numFmtId="0" fontId="3" fillId="0" borderId="0" xfId="0" applyNumberFormat="1" applyFont="1" applyBorder="1" applyAlignment="1"/>
    <xf numFmtId="0" fontId="3" fillId="0" borderId="5" xfId="0" applyNumberFormat="1" applyFont="1" applyBorder="1" applyAlignment="1"/>
    <xf numFmtId="0" fontId="3" fillId="0" borderId="3" xfId="0" applyNumberFormat="1" applyFont="1" applyBorder="1" applyAlignment="1"/>
    <xf numFmtId="0" fontId="3" fillId="0" borderId="9" xfId="0" applyNumberFormat="1" applyFont="1" applyBorder="1" applyAlignment="1"/>
    <xf numFmtId="0" fontId="3" fillId="0" borderId="4" xfId="0" applyNumberFormat="1" applyFont="1" applyBorder="1" applyAlignment="1"/>
    <xf numFmtId="0" fontId="3" fillId="0" borderId="1" xfId="0" applyNumberFormat="1" applyFont="1" applyBorder="1" applyAlignment="1"/>
    <xf numFmtId="0" fontId="3" fillId="0" borderId="24" xfId="0" applyNumberFormat="1" applyFont="1" applyBorder="1" applyAlignment="1"/>
    <xf numFmtId="0" fontId="3" fillId="0" borderId="2" xfId="0" applyNumberFormat="1" applyFont="1" applyBorder="1" applyAlignment="1"/>
    <xf numFmtId="0" fontId="3" fillId="0" borderId="10" xfId="0" applyNumberFormat="1" applyFont="1" applyBorder="1" applyAlignment="1">
      <alignment horizontal="left" indent="2"/>
    </xf>
    <xf numFmtId="0" fontId="3" fillId="0" borderId="0" xfId="0" applyNumberFormat="1" applyFont="1" applyBorder="1" applyAlignment="1">
      <alignment horizontal="left" indent="2"/>
    </xf>
    <xf numFmtId="0" fontId="3" fillId="0" borderId="5" xfId="0" applyNumberFormat="1" applyFont="1" applyBorder="1" applyAlignment="1">
      <alignment horizontal="left" indent="2"/>
    </xf>
    <xf numFmtId="0" fontId="3" fillId="0" borderId="22" xfId="0" applyNumberFormat="1" applyFont="1" applyBorder="1" applyAlignment="1"/>
    <xf numFmtId="0" fontId="3" fillId="0" borderId="17" xfId="0" applyNumberFormat="1" applyFont="1" applyBorder="1" applyAlignment="1"/>
    <xf numFmtId="0" fontId="5" fillId="0" borderId="0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left" indent="2"/>
    </xf>
    <xf numFmtId="0" fontId="3" fillId="0" borderId="23" xfId="0" applyNumberFormat="1" applyFont="1" applyBorder="1" applyAlignment="1">
      <alignment horizontal="left" indent="2"/>
    </xf>
    <xf numFmtId="0" fontId="3" fillId="0" borderId="26" xfId="0" applyNumberFormat="1" applyFont="1" applyBorder="1" applyAlignment="1">
      <alignment horizontal="left" indent="2"/>
    </xf>
    <xf numFmtId="0" fontId="3" fillId="0" borderId="1" xfId="0" applyNumberFormat="1" applyFont="1" applyBorder="1" applyAlignment="1">
      <alignment horizontal="left" indent="3"/>
    </xf>
    <xf numFmtId="0" fontId="3" fillId="0" borderId="24" xfId="0" applyNumberFormat="1" applyFont="1" applyBorder="1" applyAlignment="1">
      <alignment horizontal="left" indent="3"/>
    </xf>
    <xf numFmtId="0" fontId="3" fillId="0" borderId="2" xfId="0" applyNumberFormat="1" applyFont="1" applyBorder="1" applyAlignment="1">
      <alignment horizontal="left" indent="3"/>
    </xf>
    <xf numFmtId="0" fontId="3" fillId="0" borderId="22" xfId="0" applyNumberFormat="1" applyFont="1" applyBorder="1" applyAlignment="1">
      <alignment horizontal="left" indent="3"/>
    </xf>
    <xf numFmtId="0" fontId="3" fillId="0" borderId="31" xfId="0" applyNumberFormat="1" applyFont="1" applyBorder="1" applyAlignment="1">
      <alignment horizontal="left" indent="3"/>
    </xf>
    <xf numFmtId="3" fontId="3" fillId="0" borderId="1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0" fillId="0" borderId="25" xfId="0" applyNumberFormat="1" applyFont="1" applyBorder="1" applyAlignment="1">
      <alignment horizontal="center"/>
    </xf>
    <xf numFmtId="0" fontId="10" fillId="0" borderId="23" xfId="0" applyNumberFormat="1" applyFont="1" applyBorder="1" applyAlignment="1">
      <alignment horizontal="center"/>
    </xf>
    <xf numFmtId="0" fontId="10" fillId="0" borderId="2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left" indent="2"/>
    </xf>
    <xf numFmtId="0" fontId="3" fillId="0" borderId="18" xfId="0" applyNumberFormat="1" applyFont="1" applyBorder="1" applyAlignment="1">
      <alignment horizontal="left" indent="1"/>
    </xf>
    <xf numFmtId="0" fontId="7" fillId="0" borderId="2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 wrapText="1"/>
    </xf>
    <xf numFmtId="49" fontId="23" fillId="0" borderId="9" xfId="1" applyNumberFormat="1" applyBorder="1" applyAlignment="1">
      <alignment horizontal="center"/>
    </xf>
    <xf numFmtId="49" fontId="3" fillId="0" borderId="9" xfId="0" applyNumberFormat="1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6D6D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licei2@vvv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K32"/>
  <sheetViews>
    <sheetView showGridLines="0" tabSelected="1" workbookViewId="0"/>
  </sheetViews>
  <sheetFormatPr defaultColWidth="1.42578125" defaultRowHeight="12.75" x14ac:dyDescent="0.2"/>
  <cols>
    <col min="1" max="16384" width="1.42578125" style="69"/>
  </cols>
  <sheetData>
    <row r="1" spans="1:115" s="1" customFormat="1" ht="15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22" t="s">
        <v>16</v>
      </c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4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</row>
    <row r="2" spans="1:115" s="3" customFormat="1" ht="6.75" x14ac:dyDescent="0.15"/>
    <row r="3" spans="1:115" s="74" customFormat="1" x14ac:dyDescent="0.2">
      <c r="I3" s="70"/>
      <c r="J3" s="70"/>
      <c r="K3" s="125" t="s">
        <v>472</v>
      </c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7"/>
      <c r="CL3" s="70"/>
      <c r="CM3" s="70"/>
    </row>
    <row r="4" spans="1:115" s="74" customFormat="1" x14ac:dyDescent="0.2">
      <c r="I4" s="70"/>
      <c r="J4" s="70"/>
      <c r="K4" s="128" t="s">
        <v>565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30"/>
      <c r="CL4" s="70"/>
      <c r="CM4" s="70"/>
    </row>
    <row r="5" spans="1:115" s="74" customFormat="1" x14ac:dyDescent="0.2">
      <c r="I5" s="70"/>
      <c r="J5" s="70"/>
      <c r="K5" s="131" t="s">
        <v>566</v>
      </c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3"/>
      <c r="CL5" s="70"/>
      <c r="CM5" s="70"/>
    </row>
    <row r="6" spans="1:115" s="1" customFormat="1" ht="24.75" customHeight="1" thickBo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</row>
    <row r="7" spans="1:115" s="23" customFormat="1" ht="21.75" customHeight="1" x14ac:dyDescent="0.3">
      <c r="O7" s="140" t="s">
        <v>459</v>
      </c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2"/>
    </row>
    <row r="8" spans="1:115" s="23" customFormat="1" ht="18.75" x14ac:dyDescent="0.3">
      <c r="O8" s="137" t="s">
        <v>31</v>
      </c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9"/>
      <c r="CV8" s="24"/>
      <c r="CW8" s="24"/>
      <c r="CX8" s="24"/>
      <c r="CY8" s="24"/>
      <c r="CZ8" s="24"/>
      <c r="DA8" s="24"/>
      <c r="DB8" s="24"/>
      <c r="DC8" s="24"/>
      <c r="DD8" s="25"/>
      <c r="DE8" s="26"/>
      <c r="DF8" s="26"/>
      <c r="DG8" s="27"/>
      <c r="DH8" s="24"/>
      <c r="DI8" s="24"/>
      <c r="DJ8" s="24"/>
      <c r="DK8" s="24"/>
    </row>
    <row r="9" spans="1:115" s="23" customFormat="1" ht="18.75" x14ac:dyDescent="0.3">
      <c r="O9" s="137" t="s">
        <v>32</v>
      </c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9"/>
      <c r="CV9" s="24"/>
      <c r="CW9" s="24"/>
      <c r="CX9" s="24"/>
      <c r="CY9" s="24"/>
      <c r="CZ9" s="24"/>
      <c r="DA9" s="24"/>
      <c r="DB9" s="24"/>
      <c r="DC9" s="24"/>
      <c r="DD9" s="25"/>
      <c r="DE9" s="26"/>
      <c r="DF9" s="26"/>
      <c r="DG9" s="27"/>
      <c r="DH9" s="24"/>
      <c r="DI9" s="24"/>
      <c r="DJ9" s="24"/>
      <c r="DK9" s="24"/>
    </row>
    <row r="10" spans="1:115" s="28" customFormat="1" ht="18.75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38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40"/>
      <c r="AW10" s="75"/>
      <c r="AX10" s="41" t="s">
        <v>33</v>
      </c>
      <c r="AY10" s="143" t="s">
        <v>120</v>
      </c>
      <c r="AZ10" s="143"/>
      <c r="BA10" s="143"/>
      <c r="BB10" s="42" t="s">
        <v>10</v>
      </c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42"/>
      <c r="BP10" s="75"/>
      <c r="BQ10" s="42"/>
      <c r="BR10" s="42"/>
      <c r="BS10" s="42"/>
      <c r="BT10" s="42"/>
      <c r="BU10" s="42"/>
      <c r="BV10" s="42"/>
      <c r="BW10" s="75"/>
      <c r="BX10" s="75"/>
      <c r="BY10" s="75"/>
      <c r="BZ10" s="75"/>
      <c r="CA10" s="75"/>
      <c r="CB10" s="75"/>
      <c r="CC10" s="75"/>
      <c r="CD10" s="75"/>
      <c r="CE10" s="42"/>
      <c r="CF10" s="42"/>
      <c r="CG10" s="43"/>
      <c r="CH10" s="23"/>
      <c r="CI10" s="23"/>
    </row>
    <row r="11" spans="1:115" s="85" customFormat="1" ht="5.0999999999999996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7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</row>
    <row r="12" spans="1:115" ht="24.75" customHeight="1" thickBot="1" x14ac:dyDescent="0.25"/>
    <row r="13" spans="1:115" ht="13.5" thickBot="1" x14ac:dyDescent="0.25">
      <c r="A13" s="144" t="s">
        <v>25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4" t="s">
        <v>26</v>
      </c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6"/>
      <c r="BV13" s="97"/>
      <c r="BW13" s="97"/>
      <c r="BX13" s="97"/>
      <c r="BY13" s="97"/>
      <c r="BZ13" s="134" t="s">
        <v>36</v>
      </c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6"/>
    </row>
    <row r="14" spans="1:115" ht="12.75" customHeight="1" x14ac:dyDescent="0.2">
      <c r="A14" s="147" t="s">
        <v>568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09" t="s">
        <v>34</v>
      </c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1"/>
      <c r="BV14" s="110"/>
      <c r="BW14" s="110"/>
      <c r="BX14" s="110"/>
      <c r="BY14" s="1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</row>
    <row r="15" spans="1:115" ht="12.75" customHeight="1" x14ac:dyDescent="0.2">
      <c r="A15" s="119" t="s">
        <v>569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1"/>
      <c r="AZ15" s="109" t="s">
        <v>35</v>
      </c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1"/>
      <c r="BV15" s="110"/>
      <c r="BW15" s="110"/>
      <c r="BX15" s="110"/>
      <c r="BY15" s="110"/>
      <c r="BZ15" s="108" t="s">
        <v>17</v>
      </c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</row>
    <row r="16" spans="1:115" ht="12.75" customHeight="1" x14ac:dyDescent="0.2">
      <c r="A16" s="119" t="s">
        <v>570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1"/>
      <c r="AZ16" s="109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1"/>
      <c r="BV16" s="110"/>
      <c r="BW16" s="110"/>
      <c r="BX16" s="110"/>
      <c r="BY16" s="110"/>
      <c r="BZ16" s="108" t="s">
        <v>18</v>
      </c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</row>
    <row r="17" spans="1:99" ht="12.75" customHeight="1" x14ac:dyDescent="0.2">
      <c r="A17" s="119" t="s">
        <v>571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1"/>
      <c r="AZ17" s="109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1"/>
      <c r="BV17" s="110"/>
      <c r="BW17" s="110"/>
      <c r="BX17" s="110"/>
      <c r="BY17" s="110"/>
      <c r="BZ17" s="108" t="s">
        <v>567</v>
      </c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</row>
    <row r="18" spans="1:99" ht="12.75" customHeight="1" x14ac:dyDescent="0.2">
      <c r="A18" s="19"/>
      <c r="B18" s="12" t="s">
        <v>20</v>
      </c>
      <c r="C18" s="12"/>
      <c r="D18" s="72" t="s">
        <v>473</v>
      </c>
      <c r="E18" s="81"/>
      <c r="F18" s="81"/>
      <c r="G18" s="81"/>
      <c r="H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109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1"/>
      <c r="BV18" s="110"/>
      <c r="BW18" s="110"/>
      <c r="BX18" s="110"/>
      <c r="BY18" s="110"/>
      <c r="BZ18" s="112" t="s">
        <v>19</v>
      </c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</row>
    <row r="19" spans="1:99" ht="12.75" customHeight="1" x14ac:dyDescent="0.2">
      <c r="A19" s="19"/>
      <c r="B19" s="12"/>
      <c r="C19" s="12"/>
      <c r="D19" s="72"/>
      <c r="E19" s="81"/>
      <c r="F19" s="81"/>
      <c r="G19" s="81"/>
      <c r="H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109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1"/>
      <c r="BV19" s="110"/>
      <c r="BW19" s="110"/>
      <c r="BX19" s="110"/>
      <c r="BY19" s="110"/>
      <c r="BZ19" s="20" t="s">
        <v>21</v>
      </c>
      <c r="CA19" s="76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76"/>
      <c r="CP19" s="21" t="s">
        <v>22</v>
      </c>
      <c r="CQ19" s="149"/>
      <c r="CR19" s="149"/>
      <c r="CS19" s="149"/>
      <c r="CT19" s="149"/>
      <c r="CU19" s="149"/>
    </row>
    <row r="20" spans="1:99" ht="12.75" customHeight="1" x14ac:dyDescent="0.2">
      <c r="A20" s="71"/>
      <c r="B20" s="1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3"/>
      <c r="AZ20" s="109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1"/>
      <c r="BV20" s="110"/>
      <c r="BW20" s="110"/>
      <c r="BX20" s="110"/>
      <c r="BY20" s="110"/>
      <c r="BZ20" s="20" t="s">
        <v>21</v>
      </c>
      <c r="CA20" s="76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76"/>
      <c r="CP20" s="21" t="s">
        <v>22</v>
      </c>
      <c r="CQ20" s="149"/>
      <c r="CR20" s="149"/>
      <c r="CS20" s="149"/>
      <c r="CT20" s="149"/>
      <c r="CU20" s="149"/>
    </row>
    <row r="21" spans="1:99" ht="13.5" thickBot="1" x14ac:dyDescent="0.25">
      <c r="A21" s="71"/>
      <c r="B21" s="1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3"/>
      <c r="AZ21" s="109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1"/>
      <c r="BV21" s="110"/>
      <c r="BW21" s="110"/>
      <c r="BX21" s="110"/>
      <c r="BY21" s="1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</row>
    <row r="22" spans="1:99" ht="13.5" thickBot="1" x14ac:dyDescent="0.25">
      <c r="A22" s="82"/>
      <c r="B22" s="83"/>
      <c r="C22" s="83"/>
      <c r="D22" s="78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4"/>
      <c r="AZ22" s="116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8"/>
      <c r="BV22" s="110"/>
      <c r="BW22" s="110"/>
      <c r="BX22" s="110"/>
      <c r="BY22" s="110"/>
      <c r="BZ22" s="113" t="s">
        <v>37</v>
      </c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5"/>
    </row>
    <row r="23" spans="1:99" s="77" customFormat="1" ht="24.75" customHeight="1" x14ac:dyDescent="0.2">
      <c r="A23" s="1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</row>
    <row r="24" spans="1:99" ht="15" customHeight="1" x14ac:dyDescent="0.2">
      <c r="A24" s="79"/>
      <c r="B24" s="106" t="s">
        <v>1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307" t="s">
        <v>648</v>
      </c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80"/>
    </row>
    <row r="25" spans="1:99" s="77" customFormat="1" ht="16.149999999999999" customHeight="1" x14ac:dyDescent="0.2">
      <c r="A25" s="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308" t="s">
        <v>633</v>
      </c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6"/>
    </row>
    <row r="26" spans="1:99" ht="15" customHeight="1" x14ac:dyDescent="0.2">
      <c r="A26" s="79"/>
      <c r="B26" s="106" t="s">
        <v>2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7" t="s">
        <v>634</v>
      </c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80"/>
    </row>
    <row r="27" spans="1:99" s="77" customFormat="1" ht="3" customHeight="1" thickBot="1" x14ac:dyDescent="0.2">
      <c r="A27" s="5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7"/>
    </row>
    <row r="28" spans="1:99" s="74" customFormat="1" ht="13.5" thickBot="1" x14ac:dyDescent="0.25">
      <c r="A28" s="90" t="s">
        <v>27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02"/>
      <c r="N28" s="102"/>
      <c r="O28" s="102"/>
      <c r="P28" s="102"/>
      <c r="Q28" s="102"/>
      <c r="R28" s="102"/>
      <c r="S28" s="102"/>
      <c r="T28" s="102"/>
      <c r="U28" s="102"/>
      <c r="V28" s="103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310"/>
      <c r="BW28" s="310"/>
      <c r="BX28" s="310"/>
      <c r="BY28" s="310"/>
      <c r="BZ28" s="310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1"/>
    </row>
    <row r="29" spans="1:99" s="74" customFormat="1" x14ac:dyDescent="0.2">
      <c r="A29" s="91" t="s">
        <v>3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5"/>
      <c r="N29" s="95"/>
      <c r="O29" s="95"/>
      <c r="P29" s="95"/>
      <c r="Q29" s="95"/>
      <c r="R29" s="95"/>
      <c r="S29" s="95"/>
      <c r="T29" s="95"/>
      <c r="U29" s="95"/>
      <c r="V29" s="99" t="s">
        <v>28</v>
      </c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5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8"/>
      <c r="BV29" s="95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8"/>
    </row>
    <row r="30" spans="1:99" s="74" customForma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5"/>
      <c r="N30" s="95"/>
      <c r="O30" s="95"/>
      <c r="P30" s="95"/>
      <c r="Q30" s="95"/>
      <c r="R30" s="95"/>
      <c r="S30" s="95"/>
      <c r="T30" s="95"/>
      <c r="U30" s="95"/>
      <c r="V30" s="96" t="s">
        <v>5</v>
      </c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5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8"/>
      <c r="BV30" s="95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8"/>
    </row>
    <row r="31" spans="1:99" s="74" customFormat="1" ht="13.5" thickBot="1" x14ac:dyDescent="0.25">
      <c r="A31" s="90">
        <v>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1">
        <v>2</v>
      </c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2">
        <v>3</v>
      </c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4"/>
      <c r="BV31" s="92">
        <v>4</v>
      </c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4"/>
    </row>
    <row r="32" spans="1:99" s="74" customFormat="1" ht="15" customHeight="1" thickBot="1" x14ac:dyDescent="0.25">
      <c r="A32" s="86" t="s">
        <v>38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 t="s">
        <v>632</v>
      </c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7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9"/>
      <c r="BV32" s="87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9"/>
    </row>
  </sheetData>
  <mergeCells count="69">
    <mergeCell ref="AZ14:BU14"/>
    <mergeCell ref="BZ15:CU15"/>
    <mergeCell ref="CQ19:CU19"/>
    <mergeCell ref="AZ20:BU20"/>
    <mergeCell ref="BV20:BY20"/>
    <mergeCell ref="CB20:CN20"/>
    <mergeCell ref="CQ20:CU20"/>
    <mergeCell ref="AZ16:BU16"/>
    <mergeCell ref="AZ17:BU17"/>
    <mergeCell ref="BV16:BY16"/>
    <mergeCell ref="BZ16:CU16"/>
    <mergeCell ref="CB19:CN19"/>
    <mergeCell ref="AZ15:BU15"/>
    <mergeCell ref="BV17:BY17"/>
    <mergeCell ref="BV15:BY15"/>
    <mergeCell ref="O1:CG1"/>
    <mergeCell ref="K3:CK3"/>
    <mergeCell ref="K4:CK4"/>
    <mergeCell ref="K5:CK5"/>
    <mergeCell ref="A16:AY16"/>
    <mergeCell ref="BV14:BY14"/>
    <mergeCell ref="BV13:BY13"/>
    <mergeCell ref="BZ13:CU13"/>
    <mergeCell ref="O8:CG8"/>
    <mergeCell ref="O7:CG7"/>
    <mergeCell ref="O9:CG9"/>
    <mergeCell ref="A15:AY15"/>
    <mergeCell ref="AY10:BA10"/>
    <mergeCell ref="A13:AY13"/>
    <mergeCell ref="AZ13:BU13"/>
    <mergeCell ref="A14:AY14"/>
    <mergeCell ref="B24:AB24"/>
    <mergeCell ref="AC24:CT24"/>
    <mergeCell ref="BZ17:CU17"/>
    <mergeCell ref="AZ18:BU18"/>
    <mergeCell ref="BV18:BY18"/>
    <mergeCell ref="BZ18:CU18"/>
    <mergeCell ref="AZ19:BU19"/>
    <mergeCell ref="BV19:BY19"/>
    <mergeCell ref="BZ22:CU22"/>
    <mergeCell ref="AZ21:BU21"/>
    <mergeCell ref="BV21:BY21"/>
    <mergeCell ref="AZ22:BU22"/>
    <mergeCell ref="BV22:BY22"/>
    <mergeCell ref="A17:AY17"/>
    <mergeCell ref="B27:K27"/>
    <mergeCell ref="L27:CT27"/>
    <mergeCell ref="A28:U28"/>
    <mergeCell ref="V28:CU28"/>
    <mergeCell ref="B25:AB25"/>
    <mergeCell ref="AC25:CT25"/>
    <mergeCell ref="B26:K26"/>
    <mergeCell ref="L26:CT26"/>
    <mergeCell ref="A30:U30"/>
    <mergeCell ref="V30:AU30"/>
    <mergeCell ref="AV30:BU30"/>
    <mergeCell ref="BV30:CU30"/>
    <mergeCell ref="A29:U29"/>
    <mergeCell ref="V29:AU29"/>
    <mergeCell ref="AV29:BU29"/>
    <mergeCell ref="BV29:CU29"/>
    <mergeCell ref="A32:U32"/>
    <mergeCell ref="V32:AU32"/>
    <mergeCell ref="AV32:BU32"/>
    <mergeCell ref="BV32:CU32"/>
    <mergeCell ref="A31:U31"/>
    <mergeCell ref="V31:AU31"/>
    <mergeCell ref="AV31:BU31"/>
    <mergeCell ref="BV31:CU31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38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18" customFormat="1" ht="15" x14ac:dyDescent="0.25">
      <c r="A1" s="279" t="s">
        <v>564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</row>
    <row r="2" spans="1:99" s="45" customFormat="1" ht="8.25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</row>
    <row r="3" spans="1:99" s="13" customFormat="1" ht="12" x14ac:dyDescent="0.2">
      <c r="CU3" s="9" t="s">
        <v>51</v>
      </c>
    </row>
    <row r="4" spans="1:99" x14ac:dyDescent="0.2">
      <c r="A4" s="102" t="s">
        <v>73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8"/>
      <c r="AV4" s="239" t="s">
        <v>175</v>
      </c>
      <c r="AW4" s="240"/>
      <c r="AX4" s="240"/>
      <c r="AY4" s="240"/>
      <c r="AZ4" s="240"/>
      <c r="BA4" s="240"/>
      <c r="BB4" s="241"/>
      <c r="BC4" s="239" t="s">
        <v>274</v>
      </c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1"/>
      <c r="BR4" s="239" t="s">
        <v>277</v>
      </c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1"/>
      <c r="CG4" s="239" t="s">
        <v>278</v>
      </c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1"/>
    </row>
    <row r="5" spans="1:99" x14ac:dyDescent="0.2">
      <c r="A5" s="95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8"/>
      <c r="AV5" s="109"/>
      <c r="AW5" s="110"/>
      <c r="AX5" s="110"/>
      <c r="AY5" s="110"/>
      <c r="AZ5" s="110"/>
      <c r="BA5" s="110"/>
      <c r="BB5" s="111"/>
      <c r="BC5" s="109" t="s">
        <v>275</v>
      </c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1"/>
      <c r="BR5" s="109" t="s">
        <v>275</v>
      </c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1"/>
      <c r="CG5" s="109" t="s">
        <v>275</v>
      </c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1"/>
    </row>
    <row r="6" spans="1:99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  <c r="AV6" s="109"/>
      <c r="AW6" s="110"/>
      <c r="AX6" s="110"/>
      <c r="AY6" s="110"/>
      <c r="AZ6" s="110"/>
      <c r="BA6" s="110"/>
      <c r="BB6" s="111"/>
      <c r="BC6" s="116" t="s">
        <v>276</v>
      </c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8"/>
      <c r="BR6" s="116" t="s">
        <v>276</v>
      </c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8"/>
      <c r="CG6" s="116" t="s">
        <v>279</v>
      </c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8"/>
    </row>
    <row r="7" spans="1:99" x14ac:dyDescent="0.2">
      <c r="A7" s="189">
        <v>1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1"/>
      <c r="AV7" s="236">
        <v>2</v>
      </c>
      <c r="AW7" s="237"/>
      <c r="AX7" s="237"/>
      <c r="AY7" s="237"/>
      <c r="AZ7" s="237"/>
      <c r="BA7" s="237"/>
      <c r="BB7" s="238"/>
      <c r="BC7" s="236">
        <v>3</v>
      </c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8"/>
      <c r="BR7" s="236">
        <v>4</v>
      </c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8"/>
      <c r="CG7" s="236">
        <v>5</v>
      </c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8"/>
    </row>
    <row r="8" spans="1:99" ht="15" customHeight="1" x14ac:dyDescent="0.2">
      <c r="A8" s="243" t="s">
        <v>526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185" t="s">
        <v>43</v>
      </c>
      <c r="AW8" s="185"/>
      <c r="AX8" s="185"/>
      <c r="AY8" s="185"/>
      <c r="AZ8" s="185"/>
      <c r="BA8" s="185"/>
      <c r="BB8" s="185"/>
      <c r="BC8" s="203">
        <v>500</v>
      </c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>
        <v>150</v>
      </c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>
        <v>55000</v>
      </c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</row>
    <row r="9" spans="1:99" x14ac:dyDescent="0.2">
      <c r="A9" s="210" t="s">
        <v>280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160" t="s">
        <v>44</v>
      </c>
      <c r="AW9" s="161"/>
      <c r="AX9" s="161"/>
      <c r="AY9" s="161"/>
      <c r="AZ9" s="161"/>
      <c r="BA9" s="161"/>
      <c r="BB9" s="162"/>
      <c r="BC9" s="150">
        <v>300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2"/>
      <c r="BR9" s="150">
        <v>100</v>
      </c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2"/>
      <c r="CG9" s="150">
        <v>23000</v>
      </c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2"/>
    </row>
    <row r="10" spans="1:99" x14ac:dyDescent="0.2">
      <c r="A10" s="229" t="s">
        <v>281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166"/>
      <c r="AW10" s="167"/>
      <c r="AX10" s="167"/>
      <c r="AY10" s="167"/>
      <c r="AZ10" s="167"/>
      <c r="BA10" s="167"/>
      <c r="BB10" s="168"/>
      <c r="BC10" s="153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5"/>
      <c r="BR10" s="153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5"/>
      <c r="CG10" s="153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5"/>
    </row>
    <row r="11" spans="1:99" ht="15" customHeight="1" x14ac:dyDescent="0.2">
      <c r="A11" s="218" t="s">
        <v>282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185" t="s">
        <v>45</v>
      </c>
      <c r="AW11" s="185"/>
      <c r="AX11" s="185"/>
      <c r="AY11" s="185"/>
      <c r="AZ11" s="185"/>
      <c r="BA11" s="185"/>
      <c r="BB11" s="185"/>
      <c r="BC11" s="203">
        <v>100</v>
      </c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>
        <v>40</v>
      </c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>
        <v>12000</v>
      </c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</row>
    <row r="12" spans="1:99" ht="15" customHeight="1" x14ac:dyDescent="0.2">
      <c r="A12" s="218" t="s">
        <v>283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185" t="s">
        <v>46</v>
      </c>
      <c r="AW12" s="185"/>
      <c r="AX12" s="185"/>
      <c r="AY12" s="185"/>
      <c r="AZ12" s="185"/>
      <c r="BA12" s="185"/>
      <c r="BB12" s="185"/>
      <c r="BC12" s="203">
        <v>80</v>
      </c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>
        <v>10</v>
      </c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>
        <v>34000</v>
      </c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</row>
    <row r="13" spans="1:99" ht="15" customHeight="1" x14ac:dyDescent="0.2">
      <c r="A13" s="218" t="s">
        <v>284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185" t="s">
        <v>47</v>
      </c>
      <c r="AW13" s="185"/>
      <c r="AX13" s="185"/>
      <c r="AY13" s="185"/>
      <c r="AZ13" s="185"/>
      <c r="BA13" s="185"/>
      <c r="BB13" s="185"/>
      <c r="BC13" s="203">
        <v>20</v>
      </c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>
        <v>0</v>
      </c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>
        <v>1000</v>
      </c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</row>
    <row r="14" spans="1:99" x14ac:dyDescent="0.2">
      <c r="A14" s="271" t="s">
        <v>285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3"/>
      <c r="AV14" s="160" t="s">
        <v>105</v>
      </c>
      <c r="AW14" s="161"/>
      <c r="AX14" s="161"/>
      <c r="AY14" s="161"/>
      <c r="AZ14" s="161"/>
      <c r="BA14" s="161"/>
      <c r="BB14" s="162"/>
      <c r="BC14" s="150">
        <v>400</v>
      </c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2"/>
      <c r="BR14" s="150">
        <v>150</v>
      </c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2"/>
      <c r="CG14" s="150">
        <v>52000</v>
      </c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2"/>
    </row>
    <row r="15" spans="1:99" x14ac:dyDescent="0.2">
      <c r="A15" s="196" t="s">
        <v>452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66"/>
      <c r="AW15" s="167"/>
      <c r="AX15" s="167"/>
      <c r="AY15" s="167"/>
      <c r="AZ15" s="167"/>
      <c r="BA15" s="167"/>
      <c r="BB15" s="168"/>
      <c r="BC15" s="153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5"/>
      <c r="BR15" s="153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5"/>
      <c r="CG15" s="153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5"/>
    </row>
    <row r="16" spans="1:99" ht="15" customHeight="1" x14ac:dyDescent="0.2">
      <c r="A16" s="197" t="s">
        <v>286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85" t="s">
        <v>106</v>
      </c>
      <c r="AW16" s="185"/>
      <c r="AX16" s="185"/>
      <c r="AY16" s="185"/>
      <c r="AZ16" s="185"/>
      <c r="BA16" s="185"/>
      <c r="BB16" s="185"/>
      <c r="BC16" s="203">
        <v>50</v>
      </c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>
        <v>0</v>
      </c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>
        <v>2000</v>
      </c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</row>
    <row r="17" spans="1:99" ht="15" customHeight="1" x14ac:dyDescent="0.2">
      <c r="A17" s="197" t="s">
        <v>287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85" t="s">
        <v>107</v>
      </c>
      <c r="AW17" s="185"/>
      <c r="AX17" s="185"/>
      <c r="AY17" s="185"/>
      <c r="AZ17" s="185"/>
      <c r="BA17" s="185"/>
      <c r="BB17" s="185"/>
      <c r="BC17" s="203">
        <v>0</v>
      </c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>
        <v>0</v>
      </c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>
        <v>0</v>
      </c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</row>
    <row r="18" spans="1:99" ht="15" customHeight="1" x14ac:dyDescent="0.2">
      <c r="A18" s="197" t="s">
        <v>288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85" t="s">
        <v>108</v>
      </c>
      <c r="AW18" s="185"/>
      <c r="AX18" s="185"/>
      <c r="AY18" s="185"/>
      <c r="AZ18" s="185"/>
      <c r="BA18" s="185"/>
      <c r="BB18" s="185"/>
      <c r="BC18" s="203">
        <v>50</v>
      </c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>
        <v>0</v>
      </c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>
        <v>1000</v>
      </c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</row>
    <row r="19" spans="1:99" s="13" customFormat="1" ht="12" x14ac:dyDescent="0.2"/>
    <row r="20" spans="1:99" ht="14.25" x14ac:dyDescent="0.2">
      <c r="A20" s="279" t="s">
        <v>289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</row>
    <row r="21" spans="1:99" s="36" customFormat="1" x14ac:dyDescent="0.2">
      <c r="A21" s="209" t="s">
        <v>41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</row>
    <row r="22" spans="1:99" s="62" customFormat="1" ht="8.25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</row>
    <row r="23" spans="1:99" s="13" customFormat="1" ht="12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9" t="s">
        <v>290</v>
      </c>
    </row>
    <row r="24" spans="1:99" x14ac:dyDescent="0.2">
      <c r="A24" s="102" t="s">
        <v>73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8"/>
      <c r="BT24" s="239" t="s">
        <v>175</v>
      </c>
      <c r="BU24" s="240"/>
      <c r="BV24" s="240"/>
      <c r="BW24" s="240"/>
      <c r="BX24" s="240"/>
      <c r="BY24" s="240"/>
      <c r="BZ24" s="241"/>
      <c r="CA24" s="239" t="s">
        <v>30</v>
      </c>
      <c r="CB24" s="240"/>
      <c r="CC24" s="240"/>
      <c r="CD24" s="240"/>
      <c r="CE24" s="240"/>
      <c r="CF24" s="240"/>
      <c r="CG24" s="240"/>
      <c r="CH24" s="240"/>
      <c r="CI24" s="240"/>
      <c r="CJ24" s="240"/>
      <c r="CK24" s="240"/>
      <c r="CL24" s="240"/>
      <c r="CM24" s="240"/>
      <c r="CN24" s="240"/>
      <c r="CO24" s="240"/>
      <c r="CP24" s="240"/>
      <c r="CQ24" s="240"/>
      <c r="CR24" s="240"/>
      <c r="CS24" s="240"/>
      <c r="CT24" s="240"/>
      <c r="CU24" s="241"/>
    </row>
    <row r="25" spans="1:99" x14ac:dyDescent="0.2">
      <c r="A25" s="189">
        <v>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1"/>
      <c r="BT25" s="236">
        <v>2</v>
      </c>
      <c r="BU25" s="237"/>
      <c r="BV25" s="237"/>
      <c r="BW25" s="237"/>
      <c r="BX25" s="237"/>
      <c r="BY25" s="237"/>
      <c r="BZ25" s="238"/>
      <c r="CA25" s="236">
        <v>3</v>
      </c>
      <c r="CB25" s="237"/>
      <c r="CC25" s="237"/>
      <c r="CD25" s="237"/>
      <c r="CE25" s="237"/>
      <c r="CF25" s="237"/>
      <c r="CG25" s="237"/>
      <c r="CH25" s="237"/>
      <c r="CI25" s="237"/>
      <c r="CJ25" s="237"/>
      <c r="CK25" s="237"/>
      <c r="CL25" s="237"/>
      <c r="CM25" s="237"/>
      <c r="CN25" s="237"/>
      <c r="CO25" s="237"/>
      <c r="CP25" s="237"/>
      <c r="CQ25" s="237"/>
      <c r="CR25" s="237"/>
      <c r="CS25" s="237"/>
      <c r="CT25" s="237"/>
      <c r="CU25" s="238"/>
    </row>
    <row r="26" spans="1:99" ht="15" customHeight="1" x14ac:dyDescent="0.2">
      <c r="A26" s="243" t="s">
        <v>291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185" t="s">
        <v>43</v>
      </c>
      <c r="BU26" s="185"/>
      <c r="BV26" s="185"/>
      <c r="BW26" s="185"/>
      <c r="BX26" s="185"/>
      <c r="BY26" s="185"/>
      <c r="BZ26" s="185"/>
      <c r="CA26" s="217">
        <v>50</v>
      </c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</row>
    <row r="27" spans="1:99" ht="15" customHeight="1" x14ac:dyDescent="0.2">
      <c r="A27" s="197" t="s">
        <v>297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85" t="s">
        <v>44</v>
      </c>
      <c r="BU27" s="185"/>
      <c r="BV27" s="185"/>
      <c r="BW27" s="185"/>
      <c r="BX27" s="185"/>
      <c r="BY27" s="185"/>
      <c r="BZ27" s="185"/>
      <c r="CA27" s="217">
        <v>15</v>
      </c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</row>
    <row r="28" spans="1:99" ht="15" customHeight="1" x14ac:dyDescent="0.2">
      <c r="A28" s="280" t="s">
        <v>607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2"/>
      <c r="BT28" s="185" t="s">
        <v>45</v>
      </c>
      <c r="BU28" s="185"/>
      <c r="BV28" s="185"/>
      <c r="BW28" s="185"/>
      <c r="BX28" s="185"/>
      <c r="BY28" s="185"/>
      <c r="BZ28" s="185"/>
      <c r="CA28" s="217">
        <v>15</v>
      </c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</row>
    <row r="29" spans="1:99" ht="15" customHeight="1" x14ac:dyDescent="0.2">
      <c r="A29" s="243" t="s">
        <v>298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185" t="s">
        <v>46</v>
      </c>
      <c r="BU29" s="185"/>
      <c r="BV29" s="185"/>
      <c r="BW29" s="185"/>
      <c r="BX29" s="185"/>
      <c r="BY29" s="185"/>
      <c r="BZ29" s="185"/>
      <c r="CA29" s="217">
        <v>1020</v>
      </c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</row>
    <row r="30" spans="1:99" ht="15" customHeight="1" x14ac:dyDescent="0.2">
      <c r="A30" s="243" t="s">
        <v>292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185" t="s">
        <v>47</v>
      </c>
      <c r="BU30" s="185"/>
      <c r="BV30" s="185"/>
      <c r="BW30" s="185"/>
      <c r="BX30" s="185"/>
      <c r="BY30" s="185"/>
      <c r="BZ30" s="185"/>
      <c r="CA30" s="217">
        <v>6340</v>
      </c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</row>
    <row r="31" spans="1:99" ht="15" customHeight="1" x14ac:dyDescent="0.2">
      <c r="A31" s="243" t="s">
        <v>299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185" t="s">
        <v>105</v>
      </c>
      <c r="BU31" s="185"/>
      <c r="BV31" s="185"/>
      <c r="BW31" s="185"/>
      <c r="BX31" s="185"/>
      <c r="BY31" s="185"/>
      <c r="BZ31" s="185"/>
      <c r="CA31" s="217">
        <v>1</v>
      </c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</row>
    <row r="32" spans="1:99" ht="15" customHeight="1" x14ac:dyDescent="0.2">
      <c r="A32" s="243" t="s">
        <v>293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185" t="s">
        <v>106</v>
      </c>
      <c r="BU32" s="185"/>
      <c r="BV32" s="185"/>
      <c r="BW32" s="185"/>
      <c r="BX32" s="185"/>
      <c r="BY32" s="185"/>
      <c r="BZ32" s="185"/>
      <c r="CA32" s="217">
        <v>23</v>
      </c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</row>
    <row r="33" spans="1:99" ht="12.75" customHeight="1" x14ac:dyDescent="0.2">
      <c r="A33" s="278" t="s">
        <v>300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160" t="s">
        <v>107</v>
      </c>
      <c r="BU33" s="161"/>
      <c r="BV33" s="161"/>
      <c r="BW33" s="161"/>
      <c r="BX33" s="161"/>
      <c r="BY33" s="161"/>
      <c r="BZ33" s="162"/>
      <c r="CA33" s="211">
        <v>1</v>
      </c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3"/>
    </row>
    <row r="34" spans="1:99" ht="12.75" customHeight="1" x14ac:dyDescent="0.2">
      <c r="A34" s="196" t="s">
        <v>295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66"/>
      <c r="BU34" s="167"/>
      <c r="BV34" s="167"/>
      <c r="BW34" s="167"/>
      <c r="BX34" s="167"/>
      <c r="BY34" s="167"/>
      <c r="BZ34" s="168"/>
      <c r="CA34" s="214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6"/>
    </row>
    <row r="35" spans="1:99" ht="15" customHeight="1" x14ac:dyDescent="0.2">
      <c r="A35" s="197" t="s">
        <v>294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85" t="s">
        <v>108</v>
      </c>
      <c r="BU35" s="185"/>
      <c r="BV35" s="185"/>
      <c r="BW35" s="185"/>
      <c r="BX35" s="185"/>
      <c r="BY35" s="185"/>
      <c r="BZ35" s="185"/>
      <c r="CA35" s="217">
        <v>1</v>
      </c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</row>
    <row r="36" spans="1:99" ht="15" customHeight="1" x14ac:dyDescent="0.2">
      <c r="A36" s="197" t="s">
        <v>296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85" t="s">
        <v>109</v>
      </c>
      <c r="BU36" s="185"/>
      <c r="BV36" s="185"/>
      <c r="BW36" s="185"/>
      <c r="BX36" s="185"/>
      <c r="BY36" s="185"/>
      <c r="BZ36" s="185"/>
      <c r="CA36" s="217">
        <v>1</v>
      </c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</row>
    <row r="37" spans="1:99" ht="15" customHeight="1" x14ac:dyDescent="0.2">
      <c r="A37" s="197" t="s">
        <v>301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85" t="s">
        <v>110</v>
      </c>
      <c r="BU37" s="185"/>
      <c r="BV37" s="185"/>
      <c r="BW37" s="185"/>
      <c r="BX37" s="185"/>
      <c r="BY37" s="185"/>
      <c r="BZ37" s="185"/>
      <c r="CA37" s="217">
        <v>0</v>
      </c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</row>
    <row r="38" spans="1:99" ht="15" customHeight="1" x14ac:dyDescent="0.2">
      <c r="A38" s="197" t="s">
        <v>527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85" t="s">
        <v>111</v>
      </c>
      <c r="BU38" s="185"/>
      <c r="BV38" s="185"/>
      <c r="BW38" s="185"/>
      <c r="BX38" s="185"/>
      <c r="BY38" s="185"/>
      <c r="BZ38" s="185"/>
      <c r="CA38" s="217">
        <v>1</v>
      </c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</row>
  </sheetData>
  <mergeCells count="113">
    <mergeCell ref="A32:BS32"/>
    <mergeCell ref="BT32:BZ32"/>
    <mergeCell ref="CA32:CU32"/>
    <mergeCell ref="A28:BS28"/>
    <mergeCell ref="BT28:BZ28"/>
    <mergeCell ref="CA28:CU28"/>
    <mergeCell ref="BC16:BQ16"/>
    <mergeCell ref="CG14:CU15"/>
    <mergeCell ref="AV14:BB15"/>
    <mergeCell ref="BC14:BQ15"/>
    <mergeCell ref="BR14:CF15"/>
    <mergeCell ref="A17:AU17"/>
    <mergeCell ref="AV17:BB17"/>
    <mergeCell ref="BR16:CF16"/>
    <mergeCell ref="CG16:CU16"/>
    <mergeCell ref="BC17:BQ17"/>
    <mergeCell ref="BR17:CF17"/>
    <mergeCell ref="CG17:CU17"/>
    <mergeCell ref="A20:CU20"/>
    <mergeCell ref="A37:BS37"/>
    <mergeCell ref="BT37:BZ37"/>
    <mergeCell ref="CA37:CU37"/>
    <mergeCell ref="A35:BS35"/>
    <mergeCell ref="BT35:BZ35"/>
    <mergeCell ref="CA35:CU35"/>
    <mergeCell ref="A36:BS36"/>
    <mergeCell ref="CG18:CU18"/>
    <mergeCell ref="A21:CU21"/>
    <mergeCell ref="A30:BS30"/>
    <mergeCell ref="BT30:BZ30"/>
    <mergeCell ref="CA30:CU30"/>
    <mergeCell ref="A18:AU18"/>
    <mergeCell ref="AV18:BB18"/>
    <mergeCell ref="BC18:BQ18"/>
    <mergeCell ref="BT36:BZ36"/>
    <mergeCell ref="CA36:CU36"/>
    <mergeCell ref="CA26:CU26"/>
    <mergeCell ref="A26:BS26"/>
    <mergeCell ref="A27:BS27"/>
    <mergeCell ref="BT27:BZ27"/>
    <mergeCell ref="CA27:CU27"/>
    <mergeCell ref="BR18:CF18"/>
    <mergeCell ref="BT26:BZ26"/>
    <mergeCell ref="CG11:CU11"/>
    <mergeCell ref="CG12:CU12"/>
    <mergeCell ref="A11:AU11"/>
    <mergeCell ref="AV11:BB11"/>
    <mergeCell ref="A13:AU13"/>
    <mergeCell ref="AV13:BB13"/>
    <mergeCell ref="BC13:BQ13"/>
    <mergeCell ref="CG13:CU13"/>
    <mergeCell ref="BR13:CF13"/>
    <mergeCell ref="BC12:BQ12"/>
    <mergeCell ref="BR12:CF12"/>
    <mergeCell ref="A6:AU6"/>
    <mergeCell ref="AV6:BB6"/>
    <mergeCell ref="BC6:BQ6"/>
    <mergeCell ref="BC8:BQ8"/>
    <mergeCell ref="A12:AU12"/>
    <mergeCell ref="AV12:BB12"/>
    <mergeCell ref="A9:AU9"/>
    <mergeCell ref="A25:BS25"/>
    <mergeCell ref="BT25:BZ25"/>
    <mergeCell ref="A10:AU10"/>
    <mergeCell ref="AV9:BB10"/>
    <mergeCell ref="BC9:BQ10"/>
    <mergeCell ref="BR9:CF10"/>
    <mergeCell ref="AV16:BB16"/>
    <mergeCell ref="CA25:CU25"/>
    <mergeCell ref="BT24:BZ24"/>
    <mergeCell ref="CA24:CU24"/>
    <mergeCell ref="BC11:BQ11"/>
    <mergeCell ref="BR11:CF11"/>
    <mergeCell ref="CG9:CU10"/>
    <mergeCell ref="A24:BS24"/>
    <mergeCell ref="A14:AU14"/>
    <mergeCell ref="A15:AU15"/>
    <mergeCell ref="A16:AU16"/>
    <mergeCell ref="A1:CU1"/>
    <mergeCell ref="BC4:BQ4"/>
    <mergeCell ref="A4:AU4"/>
    <mergeCell ref="AV4:BB4"/>
    <mergeCell ref="A5:AU5"/>
    <mergeCell ref="AV5:BB5"/>
    <mergeCell ref="BR4:CF4"/>
    <mergeCell ref="CG4:CU4"/>
    <mergeCell ref="BR5:CF5"/>
    <mergeCell ref="CG5:CU5"/>
    <mergeCell ref="BC5:BQ5"/>
    <mergeCell ref="A38:BS38"/>
    <mergeCell ref="BT38:BZ38"/>
    <mergeCell ref="CA38:CU38"/>
    <mergeCell ref="BR6:CF6"/>
    <mergeCell ref="BR7:CF7"/>
    <mergeCell ref="CG7:CU7"/>
    <mergeCell ref="BR8:CF8"/>
    <mergeCell ref="CG8:CU8"/>
    <mergeCell ref="CG6:CU6"/>
    <mergeCell ref="BT33:BZ34"/>
    <mergeCell ref="CA33:CU34"/>
    <mergeCell ref="A34:BS34"/>
    <mergeCell ref="A33:BS33"/>
    <mergeCell ref="A29:BS29"/>
    <mergeCell ref="BT29:BZ29"/>
    <mergeCell ref="CA29:CU29"/>
    <mergeCell ref="A31:BS31"/>
    <mergeCell ref="BT31:BZ31"/>
    <mergeCell ref="CA31:CU31"/>
    <mergeCell ref="A7:AU7"/>
    <mergeCell ref="AV7:BB7"/>
    <mergeCell ref="BC7:BQ7"/>
    <mergeCell ref="A8:AU8"/>
    <mergeCell ref="AV8:BB8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26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44" customFormat="1" ht="15.75" x14ac:dyDescent="0.2">
      <c r="A1" s="183" t="s">
        <v>312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44" customFormat="1" ht="15.75" x14ac:dyDescent="0.2">
      <c r="A2" s="183" t="s">
        <v>313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</row>
    <row r="3" spans="1:99" s="45" customFormat="1" ht="8.25" x14ac:dyDescent="0.15"/>
    <row r="4" spans="1:99" s="13" customFormat="1" ht="12" x14ac:dyDescent="0.2">
      <c r="CU4" s="9" t="s">
        <v>302</v>
      </c>
    </row>
    <row r="5" spans="1:99" s="12" customFormat="1" x14ac:dyDescent="0.2">
      <c r="A5" s="102" t="s">
        <v>73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8"/>
      <c r="AV5" s="102" t="s">
        <v>175</v>
      </c>
      <c r="AW5" s="207"/>
      <c r="AX5" s="207"/>
      <c r="AY5" s="207"/>
      <c r="AZ5" s="207"/>
      <c r="BA5" s="207"/>
      <c r="BB5" s="208"/>
      <c r="BC5" s="102" t="s">
        <v>30</v>
      </c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8"/>
      <c r="BR5" s="189" t="s">
        <v>316</v>
      </c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1"/>
    </row>
    <row r="6" spans="1:99" s="12" customFormat="1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  <c r="AV6" s="95"/>
      <c r="AW6" s="97"/>
      <c r="AX6" s="97"/>
      <c r="AY6" s="97"/>
      <c r="AZ6" s="97"/>
      <c r="BA6" s="97"/>
      <c r="BB6" s="98"/>
      <c r="BC6" s="95" t="s">
        <v>319</v>
      </c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8"/>
      <c r="BR6" s="95" t="s">
        <v>317</v>
      </c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8"/>
      <c r="CG6" s="95" t="s">
        <v>318</v>
      </c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8"/>
    </row>
    <row r="7" spans="1:99" s="12" customFormat="1" x14ac:dyDescent="0.2">
      <c r="A7" s="189">
        <v>1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1"/>
      <c r="AV7" s="189">
        <v>2</v>
      </c>
      <c r="AW7" s="190"/>
      <c r="AX7" s="190"/>
      <c r="AY7" s="190"/>
      <c r="AZ7" s="190"/>
      <c r="BA7" s="190"/>
      <c r="BB7" s="191"/>
      <c r="BC7" s="189">
        <v>3</v>
      </c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1"/>
      <c r="BR7" s="189">
        <v>4</v>
      </c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1"/>
      <c r="CG7" s="189">
        <v>5</v>
      </c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1"/>
    </row>
    <row r="8" spans="1:99" x14ac:dyDescent="0.2">
      <c r="A8" s="278" t="s">
        <v>314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160" t="s">
        <v>43</v>
      </c>
      <c r="AW8" s="161"/>
      <c r="AX8" s="161"/>
      <c r="AY8" s="161"/>
      <c r="AZ8" s="161"/>
      <c r="BA8" s="161"/>
      <c r="BB8" s="162"/>
      <c r="BC8" s="211">
        <f>BC10+BC16+BC17+BC18+BC19</f>
        <v>45850</v>
      </c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3"/>
      <c r="BR8" s="211">
        <f t="shared" ref="BR8" si="0">BR10+BR16+BR17+BR18+BR19</f>
        <v>43600</v>
      </c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3"/>
      <c r="CG8" s="211">
        <f t="shared" ref="CG8" si="1">CG10+CG16+CG17+CG18+CG19</f>
        <v>2250</v>
      </c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3"/>
    </row>
    <row r="9" spans="1:99" x14ac:dyDescent="0.2">
      <c r="A9" s="277" t="s">
        <v>315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166"/>
      <c r="AW9" s="167"/>
      <c r="AX9" s="167"/>
      <c r="AY9" s="167"/>
      <c r="AZ9" s="167"/>
      <c r="BA9" s="167"/>
      <c r="BB9" s="168"/>
      <c r="BC9" s="214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6"/>
      <c r="BR9" s="214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6"/>
      <c r="CG9" s="214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6"/>
    </row>
    <row r="10" spans="1:99" x14ac:dyDescent="0.2">
      <c r="A10" s="210" t="s">
        <v>303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160" t="s">
        <v>44</v>
      </c>
      <c r="AW10" s="161"/>
      <c r="AX10" s="161"/>
      <c r="AY10" s="161"/>
      <c r="AZ10" s="161"/>
      <c r="BA10" s="161"/>
      <c r="BB10" s="162"/>
      <c r="BC10" s="211">
        <f>BC12+BC14+BC15</f>
        <v>42900</v>
      </c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3"/>
      <c r="BR10" s="211">
        <f t="shared" ref="BR10" si="2">BR12+BR14+BR15</f>
        <v>41500</v>
      </c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3"/>
      <c r="CG10" s="211">
        <f t="shared" ref="CG10" si="3">CG12+CG14+CG15</f>
        <v>1400</v>
      </c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3"/>
    </row>
    <row r="11" spans="1:99" x14ac:dyDescent="0.2">
      <c r="A11" s="196" t="s">
        <v>464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66"/>
      <c r="AW11" s="167"/>
      <c r="AX11" s="167"/>
      <c r="AY11" s="167"/>
      <c r="AZ11" s="167"/>
      <c r="BA11" s="167"/>
      <c r="BB11" s="168"/>
      <c r="BC11" s="214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6"/>
      <c r="BR11" s="214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6"/>
      <c r="CG11" s="214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6"/>
    </row>
    <row r="12" spans="1:99" x14ac:dyDescent="0.2">
      <c r="A12" s="283" t="s">
        <v>304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5"/>
      <c r="AV12" s="160" t="s">
        <v>45</v>
      </c>
      <c r="AW12" s="161"/>
      <c r="AX12" s="161"/>
      <c r="AY12" s="161"/>
      <c r="AZ12" s="161"/>
      <c r="BA12" s="161"/>
      <c r="BB12" s="162"/>
      <c r="BC12" s="211">
        <v>8500</v>
      </c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3"/>
      <c r="BR12" s="211">
        <v>7500</v>
      </c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3"/>
      <c r="CG12" s="211">
        <v>1000</v>
      </c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3"/>
    </row>
    <row r="13" spans="1:99" x14ac:dyDescent="0.2">
      <c r="A13" s="286" t="s">
        <v>305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166"/>
      <c r="AW13" s="167"/>
      <c r="AX13" s="167"/>
      <c r="AY13" s="167"/>
      <c r="AZ13" s="167"/>
      <c r="BA13" s="167"/>
      <c r="BB13" s="168"/>
      <c r="BC13" s="214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6"/>
      <c r="BR13" s="214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6"/>
      <c r="CG13" s="214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6"/>
    </row>
    <row r="14" spans="1:99" ht="15" customHeight="1" x14ac:dyDescent="0.2">
      <c r="A14" s="287" t="s">
        <v>306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185" t="s">
        <v>46</v>
      </c>
      <c r="AW14" s="185"/>
      <c r="AX14" s="185"/>
      <c r="AY14" s="185"/>
      <c r="AZ14" s="185"/>
      <c r="BA14" s="185"/>
      <c r="BB14" s="185"/>
      <c r="BC14" s="217">
        <v>32000</v>
      </c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>
        <v>32000</v>
      </c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>
        <v>0</v>
      </c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</row>
    <row r="15" spans="1:99" ht="15" customHeight="1" x14ac:dyDescent="0.2">
      <c r="A15" s="287" t="s">
        <v>307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185" t="s">
        <v>47</v>
      </c>
      <c r="AW15" s="185"/>
      <c r="AX15" s="185"/>
      <c r="AY15" s="185"/>
      <c r="AZ15" s="185"/>
      <c r="BA15" s="185"/>
      <c r="BB15" s="185"/>
      <c r="BC15" s="217">
        <v>2400</v>
      </c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>
        <v>2000</v>
      </c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>
        <v>400</v>
      </c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</row>
    <row r="16" spans="1:99" ht="15" customHeight="1" x14ac:dyDescent="0.2">
      <c r="A16" s="218" t="s">
        <v>308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185" t="s">
        <v>105</v>
      </c>
      <c r="AW16" s="185"/>
      <c r="AX16" s="185"/>
      <c r="AY16" s="185"/>
      <c r="AZ16" s="185"/>
      <c r="BA16" s="185"/>
      <c r="BB16" s="185"/>
      <c r="BC16" s="217">
        <v>2000</v>
      </c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>
        <v>1500</v>
      </c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>
        <v>500</v>
      </c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</row>
    <row r="17" spans="1:99" ht="15" customHeight="1" x14ac:dyDescent="0.2">
      <c r="A17" s="218" t="s">
        <v>309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185" t="s">
        <v>106</v>
      </c>
      <c r="AW17" s="185"/>
      <c r="AX17" s="185"/>
      <c r="AY17" s="185"/>
      <c r="AZ17" s="185"/>
      <c r="BA17" s="185"/>
      <c r="BB17" s="185"/>
      <c r="BC17" s="217">
        <v>800</v>
      </c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>
        <v>450</v>
      </c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>
        <v>350</v>
      </c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</row>
    <row r="18" spans="1:99" ht="15" customHeight="1" x14ac:dyDescent="0.2">
      <c r="A18" s="218" t="s">
        <v>310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185" t="s">
        <v>107</v>
      </c>
      <c r="AW18" s="185"/>
      <c r="AX18" s="185"/>
      <c r="AY18" s="185"/>
      <c r="AZ18" s="185"/>
      <c r="BA18" s="185"/>
      <c r="BB18" s="185"/>
      <c r="BC18" s="217">
        <v>150</v>
      </c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>
        <v>150</v>
      </c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>
        <v>0</v>
      </c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</row>
    <row r="19" spans="1:99" ht="15" customHeight="1" x14ac:dyDescent="0.2">
      <c r="A19" s="218" t="s">
        <v>311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185" t="s">
        <v>108</v>
      </c>
      <c r="AW19" s="185"/>
      <c r="AX19" s="185"/>
      <c r="AY19" s="185"/>
      <c r="AZ19" s="185"/>
      <c r="BA19" s="185"/>
      <c r="BB19" s="185"/>
      <c r="BC19" s="217">
        <v>0</v>
      </c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>
        <v>0</v>
      </c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>
        <v>0</v>
      </c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</row>
    <row r="22" spans="1:99" ht="15.75" x14ac:dyDescent="0.25">
      <c r="A22" s="48" t="s">
        <v>320</v>
      </c>
      <c r="B22" s="31"/>
      <c r="I22" s="4" t="s">
        <v>321</v>
      </c>
    </row>
    <row r="23" spans="1:99" x14ac:dyDescent="0.2">
      <c r="I23" s="4" t="s">
        <v>322</v>
      </c>
      <c r="Z23" s="117">
        <v>700</v>
      </c>
      <c r="AA23" s="117"/>
      <c r="AB23" s="117"/>
      <c r="AC23" s="117"/>
      <c r="AD23" s="117"/>
      <c r="AE23" s="117"/>
      <c r="AF23" s="117"/>
      <c r="AG23" s="117"/>
      <c r="AH23" s="4" t="s">
        <v>102</v>
      </c>
    </row>
    <row r="24" spans="1:99" x14ac:dyDescent="0.2">
      <c r="I24" s="4" t="s">
        <v>451</v>
      </c>
      <c r="Z24" s="117">
        <v>700</v>
      </c>
      <c r="AA24" s="117"/>
      <c r="AB24" s="117"/>
      <c r="AC24" s="117"/>
      <c r="AD24" s="117"/>
      <c r="AE24" s="117"/>
      <c r="AF24" s="117"/>
      <c r="AG24" s="117"/>
      <c r="AI24" s="4" t="s">
        <v>323</v>
      </c>
    </row>
    <row r="26" spans="1:99" ht="15.75" x14ac:dyDescent="0.25">
      <c r="A26" s="48" t="s">
        <v>324</v>
      </c>
      <c r="B26" s="31"/>
      <c r="I26" s="4" t="s">
        <v>325</v>
      </c>
      <c r="BJ26" s="117">
        <v>1</v>
      </c>
      <c r="BK26" s="117"/>
      <c r="BL26" s="117"/>
      <c r="BM26" s="117"/>
      <c r="BN26" s="117"/>
      <c r="BO26" s="117"/>
      <c r="BP26" s="117"/>
      <c r="BQ26" s="117"/>
    </row>
  </sheetData>
  <mergeCells count="67">
    <mergeCell ref="Z24:AG24"/>
    <mergeCell ref="BJ26:BQ26"/>
    <mergeCell ref="A8:AU8"/>
    <mergeCell ref="AV8:BB9"/>
    <mergeCell ref="BC8:BQ9"/>
    <mergeCell ref="A10:AU10"/>
    <mergeCell ref="A11:AU11"/>
    <mergeCell ref="BC12:BQ13"/>
    <mergeCell ref="A9:AU9"/>
    <mergeCell ref="A15:AU15"/>
    <mergeCell ref="A16:AU16"/>
    <mergeCell ref="BC16:BQ16"/>
    <mergeCell ref="Z23:AG23"/>
    <mergeCell ref="AV15:BB15"/>
    <mergeCell ref="BC15:BQ15"/>
    <mergeCell ref="A6:AU6"/>
    <mergeCell ref="AV6:BB6"/>
    <mergeCell ref="A17:AU17"/>
    <mergeCell ref="AV17:BB17"/>
    <mergeCell ref="BC17:BQ17"/>
    <mergeCell ref="BC6:BQ6"/>
    <mergeCell ref="A7:AU7"/>
    <mergeCell ref="AV7:BB7"/>
    <mergeCell ref="BC7:BQ7"/>
    <mergeCell ref="CG6:CU6"/>
    <mergeCell ref="CG8:CU9"/>
    <mergeCell ref="AV16:BB16"/>
    <mergeCell ref="BR6:CF6"/>
    <mergeCell ref="BR12:CF13"/>
    <mergeCell ref="CG12:CU13"/>
    <mergeCell ref="AV10:BB11"/>
    <mergeCell ref="BC10:BQ11"/>
    <mergeCell ref="BR10:CF11"/>
    <mergeCell ref="BR7:CF7"/>
    <mergeCell ref="CG7:CU7"/>
    <mergeCell ref="BR8:CF9"/>
    <mergeCell ref="CG10:CU11"/>
    <mergeCell ref="BR14:CF14"/>
    <mergeCell ref="CG14:CU14"/>
    <mergeCell ref="A1:CU1"/>
    <mergeCell ref="BC5:BQ5"/>
    <mergeCell ref="A5:AU5"/>
    <mergeCell ref="AV5:BB5"/>
    <mergeCell ref="A2:CU2"/>
    <mergeCell ref="BR5:CU5"/>
    <mergeCell ref="A12:AU12"/>
    <mergeCell ref="A13:AU13"/>
    <mergeCell ref="A14:AU14"/>
    <mergeCell ref="BC14:BQ14"/>
    <mergeCell ref="A19:AU19"/>
    <mergeCell ref="AV19:BB19"/>
    <mergeCell ref="BC19:BQ19"/>
    <mergeCell ref="AV12:BB13"/>
    <mergeCell ref="A18:AU18"/>
    <mergeCell ref="AV18:BB18"/>
    <mergeCell ref="BC18:BQ18"/>
    <mergeCell ref="BR15:CF15"/>
    <mergeCell ref="CG15:CU15"/>
    <mergeCell ref="AV14:BB14"/>
    <mergeCell ref="CG16:CU16"/>
    <mergeCell ref="CG19:CU19"/>
    <mergeCell ref="BR19:CF19"/>
    <mergeCell ref="CG17:CU17"/>
    <mergeCell ref="BR16:CF16"/>
    <mergeCell ref="CG18:CU18"/>
    <mergeCell ref="BR18:CF18"/>
    <mergeCell ref="BR17:CF17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33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50" customFormat="1" ht="15.75" x14ac:dyDescent="0.25">
      <c r="A1" s="260" t="s">
        <v>326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</row>
    <row r="2" spans="1:99" s="54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</row>
    <row r="3" spans="1:99" s="13" customFormat="1" ht="12" x14ac:dyDescent="0.2">
      <c r="CU3" s="9" t="s">
        <v>302</v>
      </c>
    </row>
    <row r="4" spans="1:99" x14ac:dyDescent="0.2">
      <c r="A4" s="102" t="s">
        <v>73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8"/>
      <c r="AV4" s="239" t="s">
        <v>175</v>
      </c>
      <c r="AW4" s="240"/>
      <c r="AX4" s="240"/>
      <c r="AY4" s="240"/>
      <c r="AZ4" s="240"/>
      <c r="BA4" s="240"/>
      <c r="BB4" s="241"/>
      <c r="BC4" s="239" t="s">
        <v>30</v>
      </c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1"/>
      <c r="BR4" s="236" t="s">
        <v>327</v>
      </c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8"/>
    </row>
    <row r="5" spans="1:99" x14ac:dyDescent="0.2">
      <c r="A5" s="95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8"/>
      <c r="AV5" s="109"/>
      <c r="AW5" s="110"/>
      <c r="AX5" s="110"/>
      <c r="AY5" s="110"/>
      <c r="AZ5" s="110"/>
      <c r="BA5" s="110"/>
      <c r="BB5" s="111"/>
      <c r="BC5" s="109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1"/>
      <c r="BR5" s="109" t="s">
        <v>465</v>
      </c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1"/>
      <c r="CG5" s="109" t="s">
        <v>467</v>
      </c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1"/>
    </row>
    <row r="6" spans="1:99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  <c r="AV6" s="109"/>
      <c r="AW6" s="110"/>
      <c r="AX6" s="110"/>
      <c r="AY6" s="110"/>
      <c r="AZ6" s="110"/>
      <c r="BA6" s="110"/>
      <c r="BB6" s="111"/>
      <c r="BC6" s="109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1"/>
      <c r="BR6" s="109" t="s">
        <v>466</v>
      </c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1"/>
      <c r="CG6" s="109" t="s">
        <v>468</v>
      </c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1"/>
    </row>
    <row r="7" spans="1:99" x14ac:dyDescent="0.2">
      <c r="A7" s="95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8"/>
      <c r="AV7" s="109"/>
      <c r="AW7" s="110"/>
      <c r="AX7" s="110"/>
      <c r="AY7" s="110"/>
      <c r="AZ7" s="110"/>
      <c r="BA7" s="110"/>
      <c r="BB7" s="111"/>
      <c r="BC7" s="109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1"/>
      <c r="BR7" s="109" t="s">
        <v>397</v>
      </c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1"/>
      <c r="CG7" s="109" t="s">
        <v>469</v>
      </c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1"/>
    </row>
    <row r="8" spans="1:99" x14ac:dyDescent="0.2">
      <c r="A8" s="95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8"/>
      <c r="AV8" s="109"/>
      <c r="AW8" s="110"/>
      <c r="AX8" s="110"/>
      <c r="AY8" s="110"/>
      <c r="AZ8" s="110"/>
      <c r="BA8" s="110"/>
      <c r="BB8" s="111"/>
      <c r="BC8" s="109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1"/>
      <c r="BR8" s="109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1"/>
      <c r="CG8" s="109" t="s">
        <v>470</v>
      </c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1"/>
    </row>
    <row r="9" spans="1:99" x14ac:dyDescent="0.2">
      <c r="A9" s="189">
        <v>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1"/>
      <c r="AV9" s="236">
        <v>2</v>
      </c>
      <c r="AW9" s="237"/>
      <c r="AX9" s="237"/>
      <c r="AY9" s="237"/>
      <c r="AZ9" s="237"/>
      <c r="BA9" s="237"/>
      <c r="BB9" s="238"/>
      <c r="BC9" s="236">
        <v>3</v>
      </c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8"/>
      <c r="BR9" s="236">
        <v>4</v>
      </c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8"/>
      <c r="CG9" s="236">
        <v>5</v>
      </c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8"/>
    </row>
    <row r="10" spans="1:99" ht="15" customHeight="1" x14ac:dyDescent="0.2">
      <c r="A10" s="243" t="s">
        <v>449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185" t="s">
        <v>43</v>
      </c>
      <c r="AW10" s="185"/>
      <c r="AX10" s="185"/>
      <c r="AY10" s="185"/>
      <c r="AZ10" s="185"/>
      <c r="BA10" s="185"/>
      <c r="BB10" s="185"/>
      <c r="BC10" s="217">
        <f>BC11+BC16+BC24+BC25</f>
        <v>45850</v>
      </c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>
        <f t="shared" ref="BR10" si="0">BR11+BR16+BR24+BR25</f>
        <v>42598</v>
      </c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>
        <f t="shared" ref="CG10" si="1">CG11+CG16+CG24+CG25</f>
        <v>31570</v>
      </c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</row>
    <row r="11" spans="1:99" x14ac:dyDescent="0.2">
      <c r="A11" s="230" t="s">
        <v>330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2"/>
      <c r="AV11" s="160" t="s">
        <v>44</v>
      </c>
      <c r="AW11" s="161"/>
      <c r="AX11" s="161"/>
      <c r="AY11" s="161"/>
      <c r="AZ11" s="161"/>
      <c r="BA11" s="161"/>
      <c r="BB11" s="162"/>
      <c r="BC11" s="211">
        <f>BC13+BC14+BC15</f>
        <v>38924</v>
      </c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3"/>
      <c r="BR11" s="211">
        <f t="shared" ref="BR11" si="2">BR13+BR14+BR15</f>
        <v>36244</v>
      </c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3"/>
      <c r="CG11" s="211">
        <f t="shared" ref="CG11" si="3">CG13+CG14+CG15</f>
        <v>28450</v>
      </c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3"/>
    </row>
    <row r="12" spans="1:99" x14ac:dyDescent="0.2">
      <c r="A12" s="196" t="s">
        <v>337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66"/>
      <c r="AW12" s="167"/>
      <c r="AX12" s="167"/>
      <c r="AY12" s="167"/>
      <c r="AZ12" s="167"/>
      <c r="BA12" s="167"/>
      <c r="BB12" s="168"/>
      <c r="BC12" s="214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6"/>
      <c r="BR12" s="214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6"/>
      <c r="CG12" s="214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6"/>
    </row>
    <row r="13" spans="1:99" ht="15" customHeight="1" x14ac:dyDescent="0.2">
      <c r="A13" s="218" t="s">
        <v>339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185" t="s">
        <v>45</v>
      </c>
      <c r="AW13" s="185"/>
      <c r="AX13" s="185"/>
      <c r="AY13" s="185"/>
      <c r="AZ13" s="185"/>
      <c r="BA13" s="185"/>
      <c r="BB13" s="185"/>
      <c r="BC13" s="217">
        <f>Лист15!AK14+Лист15!AY14</f>
        <v>27024</v>
      </c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>
        <f>Лист15!BF14+Лист15!CA14</f>
        <v>25744</v>
      </c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>
        <v>20650</v>
      </c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</row>
    <row r="14" spans="1:99" ht="15" customHeight="1" x14ac:dyDescent="0.2">
      <c r="A14" s="218" t="s">
        <v>340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185" t="s">
        <v>46</v>
      </c>
      <c r="AW14" s="185"/>
      <c r="AX14" s="185"/>
      <c r="AY14" s="185"/>
      <c r="AZ14" s="185"/>
      <c r="BA14" s="185"/>
      <c r="BB14" s="185"/>
      <c r="BC14" s="217">
        <v>2800</v>
      </c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>
        <v>2000</v>
      </c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>
        <v>1700</v>
      </c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</row>
    <row r="15" spans="1:99" ht="15" customHeight="1" x14ac:dyDescent="0.2">
      <c r="A15" s="218" t="s">
        <v>341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185" t="s">
        <v>47</v>
      </c>
      <c r="AW15" s="185"/>
      <c r="AX15" s="185"/>
      <c r="AY15" s="185"/>
      <c r="AZ15" s="185"/>
      <c r="BA15" s="185"/>
      <c r="BB15" s="185"/>
      <c r="BC15" s="217">
        <v>9100</v>
      </c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>
        <v>8500</v>
      </c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>
        <v>6100</v>
      </c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</row>
    <row r="16" spans="1:99" ht="15" customHeight="1" x14ac:dyDescent="0.2">
      <c r="A16" s="197" t="s">
        <v>338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85" t="s">
        <v>105</v>
      </c>
      <c r="AW16" s="185"/>
      <c r="AX16" s="185"/>
      <c r="AY16" s="185"/>
      <c r="AZ16" s="185"/>
      <c r="BA16" s="185"/>
      <c r="BB16" s="185"/>
      <c r="BC16" s="217">
        <f>BC17+BC19+BC20+BC21+BC22+BC23</f>
        <v>4470</v>
      </c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>
        <f t="shared" ref="BR16" si="4">BR17+BR19+BR20+BR21+BR22+BR23</f>
        <v>4034</v>
      </c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>
        <f t="shared" ref="CG16" si="5">CG17+CG19+CG20+CG21+CG22+CG23</f>
        <v>2320</v>
      </c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</row>
    <row r="17" spans="1:99" x14ac:dyDescent="0.2">
      <c r="A17" s="228" t="s">
        <v>330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160" t="s">
        <v>106</v>
      </c>
      <c r="AW17" s="161"/>
      <c r="AX17" s="161"/>
      <c r="AY17" s="161"/>
      <c r="AZ17" s="161"/>
      <c r="BA17" s="161"/>
      <c r="BB17" s="162"/>
      <c r="BC17" s="211">
        <v>140</v>
      </c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3"/>
      <c r="BR17" s="211">
        <v>135</v>
      </c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3"/>
      <c r="CG17" s="211">
        <v>120</v>
      </c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3"/>
    </row>
    <row r="18" spans="1:99" x14ac:dyDescent="0.2">
      <c r="A18" s="229" t="s">
        <v>342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166"/>
      <c r="AW18" s="167"/>
      <c r="AX18" s="167"/>
      <c r="AY18" s="167"/>
      <c r="AZ18" s="167"/>
      <c r="BA18" s="167"/>
      <c r="BB18" s="168"/>
      <c r="BC18" s="214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6"/>
      <c r="BR18" s="214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6"/>
      <c r="CG18" s="214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6"/>
    </row>
    <row r="19" spans="1:99" ht="15" customHeight="1" x14ac:dyDescent="0.2">
      <c r="A19" s="218" t="s">
        <v>343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185" t="s">
        <v>107</v>
      </c>
      <c r="AW19" s="185"/>
      <c r="AX19" s="185"/>
      <c r="AY19" s="185"/>
      <c r="AZ19" s="185"/>
      <c r="BA19" s="185"/>
      <c r="BB19" s="185"/>
      <c r="BC19" s="217">
        <v>180</v>
      </c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>
        <v>173</v>
      </c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>
        <v>150</v>
      </c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</row>
    <row r="20" spans="1:99" ht="15" customHeight="1" x14ac:dyDescent="0.2">
      <c r="A20" s="218" t="s">
        <v>344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185" t="s">
        <v>108</v>
      </c>
      <c r="AW20" s="185"/>
      <c r="AX20" s="185"/>
      <c r="AY20" s="185"/>
      <c r="AZ20" s="185"/>
      <c r="BA20" s="185"/>
      <c r="BB20" s="185"/>
      <c r="BC20" s="217">
        <v>2950</v>
      </c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>
        <v>2526</v>
      </c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>
        <v>1300</v>
      </c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</row>
    <row r="21" spans="1:99" ht="15" customHeight="1" x14ac:dyDescent="0.2">
      <c r="A21" s="218" t="s">
        <v>345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185" t="s">
        <v>109</v>
      </c>
      <c r="AW21" s="185"/>
      <c r="AX21" s="185"/>
      <c r="AY21" s="185"/>
      <c r="AZ21" s="185"/>
      <c r="BA21" s="185"/>
      <c r="BB21" s="185"/>
      <c r="BC21" s="217">
        <v>0</v>
      </c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>
        <v>0</v>
      </c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>
        <v>0</v>
      </c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</row>
    <row r="22" spans="1:99" ht="15" customHeight="1" x14ac:dyDescent="0.2">
      <c r="A22" s="218" t="s">
        <v>346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185" t="s">
        <v>110</v>
      </c>
      <c r="AW22" s="185"/>
      <c r="AX22" s="185"/>
      <c r="AY22" s="185"/>
      <c r="AZ22" s="185"/>
      <c r="BA22" s="185"/>
      <c r="BB22" s="185"/>
      <c r="BC22" s="217">
        <v>500</v>
      </c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>
        <v>500</v>
      </c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>
        <v>500</v>
      </c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</row>
    <row r="23" spans="1:99" ht="15" customHeight="1" x14ac:dyDescent="0.2">
      <c r="A23" s="218" t="s">
        <v>347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185" t="s">
        <v>111</v>
      </c>
      <c r="AW23" s="185"/>
      <c r="AX23" s="185"/>
      <c r="AY23" s="185"/>
      <c r="AZ23" s="185"/>
      <c r="BA23" s="185"/>
      <c r="BB23" s="185"/>
      <c r="BC23" s="217">
        <v>700</v>
      </c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>
        <v>700</v>
      </c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>
        <v>250</v>
      </c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</row>
    <row r="24" spans="1:99" ht="15" customHeight="1" x14ac:dyDescent="0.2">
      <c r="A24" s="197" t="s">
        <v>336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85" t="s">
        <v>112</v>
      </c>
      <c r="AW24" s="185"/>
      <c r="AX24" s="185"/>
      <c r="AY24" s="185"/>
      <c r="AZ24" s="185"/>
      <c r="BA24" s="185"/>
      <c r="BB24" s="185"/>
      <c r="BC24" s="217">
        <v>1200</v>
      </c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>
        <v>1200</v>
      </c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>
        <v>0</v>
      </c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</row>
    <row r="25" spans="1:99" ht="15" customHeight="1" x14ac:dyDescent="0.2">
      <c r="A25" s="197" t="s">
        <v>335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85" t="s">
        <v>113</v>
      </c>
      <c r="AW25" s="185"/>
      <c r="AX25" s="185"/>
      <c r="AY25" s="185"/>
      <c r="AZ25" s="185"/>
      <c r="BA25" s="185"/>
      <c r="BB25" s="185"/>
      <c r="BC25" s="217">
        <v>1256</v>
      </c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>
        <v>1120</v>
      </c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>
        <v>800</v>
      </c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</row>
    <row r="26" spans="1:99" ht="15" customHeight="1" x14ac:dyDescent="0.2">
      <c r="A26" s="243" t="s">
        <v>450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185" t="s">
        <v>114</v>
      </c>
      <c r="AW26" s="185"/>
      <c r="AX26" s="185"/>
      <c r="AY26" s="185"/>
      <c r="AZ26" s="185"/>
      <c r="BA26" s="185"/>
      <c r="BB26" s="185"/>
      <c r="BC26" s="217">
        <f>BC27+BC29+BC30+BC31</f>
        <v>1350</v>
      </c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>
        <f t="shared" ref="BR26" si="6">BR27+BR29+BR30+BR31</f>
        <v>0</v>
      </c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>
        <f t="shared" ref="CG26" si="7">CG27+CG29+CG30+CG31</f>
        <v>0</v>
      </c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</row>
    <row r="27" spans="1:99" x14ac:dyDescent="0.2">
      <c r="A27" s="230" t="s">
        <v>330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2"/>
      <c r="AV27" s="160" t="s">
        <v>115</v>
      </c>
      <c r="AW27" s="161"/>
      <c r="AX27" s="161"/>
      <c r="AY27" s="161"/>
      <c r="AZ27" s="161"/>
      <c r="BA27" s="161"/>
      <c r="BB27" s="162"/>
      <c r="BC27" s="211">
        <v>600</v>
      </c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3"/>
      <c r="BR27" s="211">
        <v>0</v>
      </c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3"/>
      <c r="CG27" s="211">
        <v>0</v>
      </c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3"/>
    </row>
    <row r="28" spans="1:99" x14ac:dyDescent="0.2">
      <c r="A28" s="196" t="s">
        <v>331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66"/>
      <c r="AW28" s="167"/>
      <c r="AX28" s="167"/>
      <c r="AY28" s="167"/>
      <c r="AZ28" s="167"/>
      <c r="BA28" s="167"/>
      <c r="BB28" s="168"/>
      <c r="BC28" s="214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6"/>
      <c r="BR28" s="214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6"/>
      <c r="CG28" s="214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6"/>
    </row>
    <row r="29" spans="1:99" ht="15" customHeight="1" x14ac:dyDescent="0.2">
      <c r="A29" s="197" t="s">
        <v>332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85" t="s">
        <v>116</v>
      </c>
      <c r="AW29" s="185"/>
      <c r="AX29" s="185"/>
      <c r="AY29" s="185"/>
      <c r="AZ29" s="185"/>
      <c r="BA29" s="185"/>
      <c r="BB29" s="185"/>
      <c r="BC29" s="217">
        <v>0</v>
      </c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>
        <v>0</v>
      </c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>
        <v>0</v>
      </c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</row>
    <row r="30" spans="1:99" ht="15" customHeight="1" x14ac:dyDescent="0.2">
      <c r="A30" s="197" t="s">
        <v>333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85" t="s">
        <v>117</v>
      </c>
      <c r="AW30" s="185"/>
      <c r="AX30" s="185"/>
      <c r="AY30" s="185"/>
      <c r="AZ30" s="185"/>
      <c r="BA30" s="185"/>
      <c r="BB30" s="185"/>
      <c r="BC30" s="217">
        <v>0</v>
      </c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>
        <v>0</v>
      </c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>
        <v>0</v>
      </c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</row>
    <row r="31" spans="1:99" ht="15" customHeight="1" x14ac:dyDescent="0.2">
      <c r="A31" s="197" t="s">
        <v>334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85" t="s">
        <v>118</v>
      </c>
      <c r="AW31" s="185"/>
      <c r="AX31" s="185"/>
      <c r="AY31" s="185"/>
      <c r="AZ31" s="185"/>
      <c r="BA31" s="185"/>
      <c r="BB31" s="185"/>
      <c r="BC31" s="217">
        <v>750</v>
      </c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>
        <v>0</v>
      </c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>
        <v>0</v>
      </c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</row>
    <row r="33" spans="1:61" ht="15.75" x14ac:dyDescent="0.25">
      <c r="A33" s="48" t="s">
        <v>329</v>
      </c>
      <c r="I33" s="4" t="s">
        <v>328</v>
      </c>
      <c r="BB33" s="117">
        <v>1</v>
      </c>
      <c r="BC33" s="117"/>
      <c r="BD33" s="117"/>
      <c r="BE33" s="117"/>
      <c r="BF33" s="117"/>
      <c r="BG33" s="117"/>
      <c r="BH33" s="117"/>
      <c r="BI33" s="117"/>
    </row>
  </sheetData>
  <mergeCells count="129">
    <mergeCell ref="AV6:BB6"/>
    <mergeCell ref="BC6:BQ6"/>
    <mergeCell ref="BR6:CF6"/>
    <mergeCell ref="CG6:CU6"/>
    <mergeCell ref="CG26:CU26"/>
    <mergeCell ref="A26:AU26"/>
    <mergeCell ref="AV26:BB26"/>
    <mergeCell ref="BC26:BQ26"/>
    <mergeCell ref="BR26:CF26"/>
    <mergeCell ref="A8:AU8"/>
    <mergeCell ref="AV8:BB8"/>
    <mergeCell ref="BC8:BQ8"/>
    <mergeCell ref="BR8:CF8"/>
    <mergeCell ref="CG8:CU8"/>
    <mergeCell ref="AV25:BB25"/>
    <mergeCell ref="BC25:BQ25"/>
    <mergeCell ref="BR25:CF25"/>
    <mergeCell ref="CG25:CU25"/>
    <mergeCell ref="A24:AU24"/>
    <mergeCell ref="AV24:BB24"/>
    <mergeCell ref="BC24:BQ24"/>
    <mergeCell ref="BR24:CF24"/>
    <mergeCell ref="A10:AU10"/>
    <mergeCell ref="AV10:BB10"/>
    <mergeCell ref="A5:AU5"/>
    <mergeCell ref="AV5:BB5"/>
    <mergeCell ref="BC5:BQ5"/>
    <mergeCell ref="BR5:CF5"/>
    <mergeCell ref="CG5:CU5"/>
    <mergeCell ref="CG24:CU24"/>
    <mergeCell ref="A22:AU22"/>
    <mergeCell ref="AV22:BB22"/>
    <mergeCell ref="BC22:BQ22"/>
    <mergeCell ref="BR22:CF22"/>
    <mergeCell ref="A7:AU7"/>
    <mergeCell ref="AV7:BB7"/>
    <mergeCell ref="BC7:BQ7"/>
    <mergeCell ref="BR7:CF7"/>
    <mergeCell ref="CG7:CU7"/>
    <mergeCell ref="A6:AU6"/>
    <mergeCell ref="BR9:CF9"/>
    <mergeCell ref="CG9:CU9"/>
    <mergeCell ref="A9:AU9"/>
    <mergeCell ref="AV9:BB9"/>
    <mergeCell ref="BC9:BQ9"/>
    <mergeCell ref="BR11:CF12"/>
    <mergeCell ref="A12:AU12"/>
    <mergeCell ref="CG11:CU12"/>
    <mergeCell ref="BR30:CF30"/>
    <mergeCell ref="CG30:CU30"/>
    <mergeCell ref="AV29:BB29"/>
    <mergeCell ref="BC29:BQ29"/>
    <mergeCell ref="CG31:CU31"/>
    <mergeCell ref="A31:AU31"/>
    <mergeCell ref="AV31:BB31"/>
    <mergeCell ref="BC31:BQ31"/>
    <mergeCell ref="BR31:CF31"/>
    <mergeCell ref="BC4:BQ4"/>
    <mergeCell ref="A4:AU4"/>
    <mergeCell ref="AV4:BB4"/>
    <mergeCell ref="A1:CU1"/>
    <mergeCell ref="BR4:CU4"/>
    <mergeCell ref="A27:AU27"/>
    <mergeCell ref="CG22:CU22"/>
    <mergeCell ref="CG23:CU23"/>
    <mergeCell ref="A15:AU15"/>
    <mergeCell ref="AV15:BB15"/>
    <mergeCell ref="CG20:CU20"/>
    <mergeCell ref="CG21:CU21"/>
    <mergeCell ref="AV13:BB13"/>
    <mergeCell ref="BC13:BQ13"/>
    <mergeCell ref="BR13:CF13"/>
    <mergeCell ref="CG13:CU13"/>
    <mergeCell ref="CG14:CU14"/>
    <mergeCell ref="BC16:BQ16"/>
    <mergeCell ref="BR16:CF16"/>
    <mergeCell ref="BC15:BQ15"/>
    <mergeCell ref="BR15:CF15"/>
    <mergeCell ref="CG15:CU15"/>
    <mergeCell ref="A14:AU14"/>
    <mergeCell ref="AV14:BB14"/>
    <mergeCell ref="BB33:BI33"/>
    <mergeCell ref="A11:AU11"/>
    <mergeCell ref="AV11:BB12"/>
    <mergeCell ref="BC11:BQ12"/>
    <mergeCell ref="A17:AU17"/>
    <mergeCell ref="A18:AU18"/>
    <mergeCell ref="BC27:BQ28"/>
    <mergeCell ref="AV27:BB28"/>
    <mergeCell ref="AV17:BB18"/>
    <mergeCell ref="BC17:BQ18"/>
    <mergeCell ref="A30:AU30"/>
    <mergeCell ref="AV30:BB30"/>
    <mergeCell ref="BC30:BQ30"/>
    <mergeCell ref="BC14:BQ14"/>
    <mergeCell ref="BC21:BQ21"/>
    <mergeCell ref="A19:AU19"/>
    <mergeCell ref="AV19:BB19"/>
    <mergeCell ref="BC19:BQ19"/>
    <mergeCell ref="A16:AU16"/>
    <mergeCell ref="AV16:BB16"/>
    <mergeCell ref="A23:AU23"/>
    <mergeCell ref="AV23:BB23"/>
    <mergeCell ref="BC23:BQ23"/>
    <mergeCell ref="A20:AU20"/>
    <mergeCell ref="A13:AU13"/>
    <mergeCell ref="A28:AU28"/>
    <mergeCell ref="A29:AU29"/>
    <mergeCell ref="BC10:BQ10"/>
    <mergeCell ref="BR10:CF10"/>
    <mergeCell ref="CG10:CU10"/>
    <mergeCell ref="BR27:CF28"/>
    <mergeCell ref="CG27:CU28"/>
    <mergeCell ref="BR17:CF18"/>
    <mergeCell ref="CG17:CU18"/>
    <mergeCell ref="BR29:CF29"/>
    <mergeCell ref="CG29:CU29"/>
    <mergeCell ref="BR14:CF14"/>
    <mergeCell ref="BR21:CF21"/>
    <mergeCell ref="CG16:CU16"/>
    <mergeCell ref="BR19:CF19"/>
    <mergeCell ref="CG19:CU19"/>
    <mergeCell ref="BR23:CF23"/>
    <mergeCell ref="AV20:BB20"/>
    <mergeCell ref="BC20:BQ20"/>
    <mergeCell ref="BR20:CF20"/>
    <mergeCell ref="A21:AU21"/>
    <mergeCell ref="AV21:BB21"/>
    <mergeCell ref="A25:AU25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39"/>
  <sheetViews>
    <sheetView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50" customFormat="1" ht="15.75" x14ac:dyDescent="0.25">
      <c r="A1" s="260" t="s">
        <v>348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</row>
    <row r="2" spans="1:99" s="45" customFormat="1" ht="8.25" x14ac:dyDescent="0.15"/>
    <row r="3" spans="1:99" s="13" customFormat="1" ht="12" x14ac:dyDescent="0.2">
      <c r="CU3" s="9" t="s">
        <v>349</v>
      </c>
    </row>
    <row r="4" spans="1:99" s="13" customFormat="1" ht="12" customHeight="1" x14ac:dyDescent="0.2">
      <c r="A4" s="198" t="s">
        <v>73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0"/>
      <c r="S4" s="250" t="s">
        <v>22</v>
      </c>
      <c r="T4" s="251"/>
      <c r="U4" s="251"/>
      <c r="V4" s="252"/>
      <c r="W4" s="250" t="s">
        <v>367</v>
      </c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2"/>
      <c r="AK4" s="250" t="s">
        <v>369</v>
      </c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2"/>
      <c r="BF4" s="250" t="s">
        <v>371</v>
      </c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2"/>
    </row>
    <row r="5" spans="1:99" s="13" customFormat="1" ht="12" customHeight="1" x14ac:dyDescent="0.2">
      <c r="A5" s="19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5"/>
      <c r="S5" s="244" t="s">
        <v>13</v>
      </c>
      <c r="T5" s="245"/>
      <c r="U5" s="245"/>
      <c r="V5" s="246"/>
      <c r="W5" s="247" t="s">
        <v>368</v>
      </c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9"/>
      <c r="AK5" s="247" t="s">
        <v>370</v>
      </c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9"/>
      <c r="BF5" s="247" t="s">
        <v>372</v>
      </c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9"/>
    </row>
    <row r="6" spans="1:99" s="13" customFormat="1" ht="12" customHeight="1" x14ac:dyDescent="0.2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5"/>
      <c r="S6" s="244" t="s">
        <v>15</v>
      </c>
      <c r="T6" s="245"/>
      <c r="U6" s="245"/>
      <c r="V6" s="246"/>
      <c r="W6" s="244" t="s">
        <v>375</v>
      </c>
      <c r="X6" s="245"/>
      <c r="Y6" s="245"/>
      <c r="Z6" s="245"/>
      <c r="AA6" s="245"/>
      <c r="AB6" s="245"/>
      <c r="AC6" s="246"/>
      <c r="AD6" s="244" t="s">
        <v>373</v>
      </c>
      <c r="AE6" s="245"/>
      <c r="AF6" s="245"/>
      <c r="AG6" s="245"/>
      <c r="AH6" s="245"/>
      <c r="AI6" s="245"/>
      <c r="AJ6" s="246"/>
      <c r="AK6" s="250" t="s">
        <v>379</v>
      </c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2"/>
      <c r="AY6" s="244" t="s">
        <v>373</v>
      </c>
      <c r="AZ6" s="245"/>
      <c r="BA6" s="245"/>
      <c r="BB6" s="245"/>
      <c r="BC6" s="245"/>
      <c r="BD6" s="245"/>
      <c r="BE6" s="246"/>
      <c r="BF6" s="250" t="s">
        <v>471</v>
      </c>
      <c r="BG6" s="251"/>
      <c r="BH6" s="251"/>
      <c r="BI6" s="251"/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2"/>
      <c r="CA6" s="250" t="s">
        <v>388</v>
      </c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251"/>
      <c r="CU6" s="252"/>
    </row>
    <row r="7" spans="1:99" s="13" customFormat="1" ht="12" customHeight="1" x14ac:dyDescent="0.2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5"/>
      <c r="S7" s="244"/>
      <c r="T7" s="245"/>
      <c r="U7" s="245"/>
      <c r="V7" s="246"/>
      <c r="W7" s="244" t="s">
        <v>376</v>
      </c>
      <c r="X7" s="245"/>
      <c r="Y7" s="245"/>
      <c r="Z7" s="245"/>
      <c r="AA7" s="245"/>
      <c r="AB7" s="245"/>
      <c r="AC7" s="246"/>
      <c r="AD7" s="244" t="s">
        <v>374</v>
      </c>
      <c r="AE7" s="245"/>
      <c r="AF7" s="245"/>
      <c r="AG7" s="245"/>
      <c r="AH7" s="245"/>
      <c r="AI7" s="245"/>
      <c r="AJ7" s="246"/>
      <c r="AK7" s="247" t="s">
        <v>380</v>
      </c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9"/>
      <c r="AY7" s="244" t="s">
        <v>377</v>
      </c>
      <c r="AZ7" s="245"/>
      <c r="BA7" s="245"/>
      <c r="BB7" s="245"/>
      <c r="BC7" s="245"/>
      <c r="BD7" s="245"/>
      <c r="BE7" s="246"/>
      <c r="BF7" s="247" t="s">
        <v>378</v>
      </c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9"/>
      <c r="CA7" s="247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9"/>
    </row>
    <row r="8" spans="1:99" s="13" customFormat="1" ht="12" customHeight="1" x14ac:dyDescent="0.2">
      <c r="A8" s="193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5"/>
      <c r="S8" s="244"/>
      <c r="T8" s="245"/>
      <c r="U8" s="245"/>
      <c r="V8" s="246"/>
      <c r="W8" s="244" t="s">
        <v>373</v>
      </c>
      <c r="X8" s="245"/>
      <c r="Y8" s="245"/>
      <c r="Z8" s="245"/>
      <c r="AA8" s="245"/>
      <c r="AB8" s="245"/>
      <c r="AC8" s="246"/>
      <c r="AD8" s="244" t="s">
        <v>533</v>
      </c>
      <c r="AE8" s="245"/>
      <c r="AF8" s="245"/>
      <c r="AG8" s="245"/>
      <c r="AH8" s="245"/>
      <c r="AI8" s="245"/>
      <c r="AJ8" s="246"/>
      <c r="AK8" s="244" t="s">
        <v>30</v>
      </c>
      <c r="AL8" s="245"/>
      <c r="AM8" s="245"/>
      <c r="AN8" s="245"/>
      <c r="AO8" s="245"/>
      <c r="AP8" s="245"/>
      <c r="AQ8" s="246"/>
      <c r="AR8" s="244" t="s">
        <v>23</v>
      </c>
      <c r="AS8" s="245"/>
      <c r="AT8" s="245"/>
      <c r="AU8" s="245"/>
      <c r="AV8" s="245"/>
      <c r="AW8" s="245"/>
      <c r="AX8" s="246"/>
      <c r="AY8" s="244" t="s">
        <v>385</v>
      </c>
      <c r="AZ8" s="245"/>
      <c r="BA8" s="245"/>
      <c r="BB8" s="245"/>
      <c r="BC8" s="245"/>
      <c r="BD8" s="245"/>
      <c r="BE8" s="246"/>
      <c r="BF8" s="244" t="s">
        <v>393</v>
      </c>
      <c r="BG8" s="245"/>
      <c r="BH8" s="245"/>
      <c r="BI8" s="245"/>
      <c r="BJ8" s="245"/>
      <c r="BK8" s="245"/>
      <c r="BL8" s="246"/>
      <c r="BM8" s="244" t="s">
        <v>535</v>
      </c>
      <c r="BN8" s="245"/>
      <c r="BO8" s="245"/>
      <c r="BP8" s="245"/>
      <c r="BQ8" s="245"/>
      <c r="BR8" s="245"/>
      <c r="BS8" s="246"/>
      <c r="BT8" s="244" t="s">
        <v>389</v>
      </c>
      <c r="BU8" s="245"/>
      <c r="BV8" s="245"/>
      <c r="BW8" s="245"/>
      <c r="BX8" s="245"/>
      <c r="BY8" s="245"/>
      <c r="BZ8" s="246"/>
      <c r="CA8" s="244" t="s">
        <v>393</v>
      </c>
      <c r="CB8" s="245"/>
      <c r="CC8" s="245"/>
      <c r="CD8" s="245"/>
      <c r="CE8" s="245"/>
      <c r="CF8" s="245"/>
      <c r="CG8" s="246"/>
      <c r="CH8" s="244" t="s">
        <v>398</v>
      </c>
      <c r="CI8" s="245"/>
      <c r="CJ8" s="245"/>
      <c r="CK8" s="245"/>
      <c r="CL8" s="245"/>
      <c r="CM8" s="245"/>
      <c r="CN8" s="246"/>
      <c r="CO8" s="244" t="s">
        <v>389</v>
      </c>
      <c r="CP8" s="245"/>
      <c r="CQ8" s="245"/>
      <c r="CR8" s="245"/>
      <c r="CS8" s="245"/>
      <c r="CT8" s="245"/>
      <c r="CU8" s="246"/>
    </row>
    <row r="9" spans="1:99" s="13" customFormat="1" ht="12" customHeight="1" x14ac:dyDescent="0.2">
      <c r="A9" s="193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5"/>
      <c r="S9" s="244"/>
      <c r="T9" s="245"/>
      <c r="U9" s="245"/>
      <c r="V9" s="246"/>
      <c r="W9" s="244" t="s">
        <v>377</v>
      </c>
      <c r="X9" s="245"/>
      <c r="Y9" s="245"/>
      <c r="Z9" s="245"/>
      <c r="AA9" s="245"/>
      <c r="AB9" s="245"/>
      <c r="AC9" s="246"/>
      <c r="AD9" s="244"/>
      <c r="AE9" s="245"/>
      <c r="AF9" s="245"/>
      <c r="AG9" s="245"/>
      <c r="AH9" s="245"/>
      <c r="AI9" s="245"/>
      <c r="AJ9" s="246"/>
      <c r="AK9" s="244" t="s">
        <v>381</v>
      </c>
      <c r="AL9" s="245"/>
      <c r="AM9" s="245"/>
      <c r="AN9" s="245"/>
      <c r="AO9" s="245"/>
      <c r="AP9" s="245"/>
      <c r="AQ9" s="246"/>
      <c r="AR9" s="244" t="s">
        <v>383</v>
      </c>
      <c r="AS9" s="245"/>
      <c r="AT9" s="245"/>
      <c r="AU9" s="245"/>
      <c r="AV9" s="245"/>
      <c r="AW9" s="245"/>
      <c r="AX9" s="246"/>
      <c r="AY9" s="244" t="s">
        <v>386</v>
      </c>
      <c r="AZ9" s="245"/>
      <c r="BA9" s="245"/>
      <c r="BB9" s="245"/>
      <c r="BC9" s="245"/>
      <c r="BD9" s="245"/>
      <c r="BE9" s="246"/>
      <c r="BF9" s="244" t="s">
        <v>394</v>
      </c>
      <c r="BG9" s="245"/>
      <c r="BH9" s="245"/>
      <c r="BI9" s="245"/>
      <c r="BJ9" s="245"/>
      <c r="BK9" s="245"/>
      <c r="BL9" s="246"/>
      <c r="BM9" s="244"/>
      <c r="BN9" s="245"/>
      <c r="BO9" s="245"/>
      <c r="BP9" s="245"/>
      <c r="BQ9" s="245"/>
      <c r="BR9" s="245"/>
      <c r="BS9" s="246"/>
      <c r="BT9" s="244" t="s">
        <v>390</v>
      </c>
      <c r="BU9" s="245"/>
      <c r="BV9" s="245"/>
      <c r="BW9" s="245"/>
      <c r="BX9" s="245"/>
      <c r="BY9" s="245"/>
      <c r="BZ9" s="246"/>
      <c r="CA9" s="244" t="s">
        <v>394</v>
      </c>
      <c r="CB9" s="245"/>
      <c r="CC9" s="245"/>
      <c r="CD9" s="245"/>
      <c r="CE9" s="245"/>
      <c r="CF9" s="245"/>
      <c r="CG9" s="246"/>
      <c r="CH9" s="244"/>
      <c r="CI9" s="245"/>
      <c r="CJ9" s="245"/>
      <c r="CK9" s="245"/>
      <c r="CL9" s="245"/>
      <c r="CM9" s="245"/>
      <c r="CN9" s="246"/>
      <c r="CO9" s="244" t="s">
        <v>390</v>
      </c>
      <c r="CP9" s="245"/>
      <c r="CQ9" s="245"/>
      <c r="CR9" s="245"/>
      <c r="CS9" s="245"/>
      <c r="CT9" s="245"/>
      <c r="CU9" s="246"/>
    </row>
    <row r="10" spans="1:99" s="13" customFormat="1" ht="12" customHeight="1" x14ac:dyDescent="0.2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5"/>
      <c r="S10" s="244"/>
      <c r="T10" s="245"/>
      <c r="U10" s="245"/>
      <c r="V10" s="246"/>
      <c r="W10" s="244" t="s">
        <v>532</v>
      </c>
      <c r="X10" s="245"/>
      <c r="Y10" s="245"/>
      <c r="Z10" s="245"/>
      <c r="AA10" s="245"/>
      <c r="AB10" s="245"/>
      <c r="AC10" s="246"/>
      <c r="AD10" s="244"/>
      <c r="AE10" s="245"/>
      <c r="AF10" s="245"/>
      <c r="AG10" s="245"/>
      <c r="AH10" s="245"/>
      <c r="AI10" s="245"/>
      <c r="AJ10" s="246"/>
      <c r="AK10" s="244" t="s">
        <v>382</v>
      </c>
      <c r="AL10" s="245"/>
      <c r="AM10" s="245"/>
      <c r="AN10" s="245"/>
      <c r="AO10" s="245"/>
      <c r="AP10" s="245"/>
      <c r="AQ10" s="246"/>
      <c r="AR10" s="244" t="s">
        <v>384</v>
      </c>
      <c r="AS10" s="245"/>
      <c r="AT10" s="245"/>
      <c r="AU10" s="245"/>
      <c r="AV10" s="245"/>
      <c r="AW10" s="245"/>
      <c r="AX10" s="246"/>
      <c r="AY10" s="244" t="s">
        <v>387</v>
      </c>
      <c r="AZ10" s="245"/>
      <c r="BA10" s="245"/>
      <c r="BB10" s="245"/>
      <c r="BC10" s="245"/>
      <c r="BD10" s="245"/>
      <c r="BE10" s="246"/>
      <c r="BF10" s="244" t="s">
        <v>395</v>
      </c>
      <c r="BG10" s="245"/>
      <c r="BH10" s="245"/>
      <c r="BI10" s="245"/>
      <c r="BJ10" s="245"/>
      <c r="BK10" s="245"/>
      <c r="BL10" s="246"/>
      <c r="BM10" s="244"/>
      <c r="BN10" s="245"/>
      <c r="BO10" s="245"/>
      <c r="BP10" s="245"/>
      <c r="BQ10" s="245"/>
      <c r="BR10" s="245"/>
      <c r="BS10" s="246"/>
      <c r="BT10" s="244" t="s">
        <v>391</v>
      </c>
      <c r="BU10" s="245"/>
      <c r="BV10" s="245"/>
      <c r="BW10" s="245"/>
      <c r="BX10" s="245"/>
      <c r="BY10" s="245"/>
      <c r="BZ10" s="246"/>
      <c r="CA10" s="244" t="s">
        <v>395</v>
      </c>
      <c r="CB10" s="245"/>
      <c r="CC10" s="245"/>
      <c r="CD10" s="245"/>
      <c r="CE10" s="245"/>
      <c r="CF10" s="245"/>
      <c r="CG10" s="246"/>
      <c r="CH10" s="244"/>
      <c r="CI10" s="245"/>
      <c r="CJ10" s="245"/>
      <c r="CK10" s="245"/>
      <c r="CL10" s="245"/>
      <c r="CM10" s="245"/>
      <c r="CN10" s="246"/>
      <c r="CO10" s="244" t="s">
        <v>391</v>
      </c>
      <c r="CP10" s="245"/>
      <c r="CQ10" s="245"/>
      <c r="CR10" s="245"/>
      <c r="CS10" s="245"/>
      <c r="CT10" s="245"/>
      <c r="CU10" s="246"/>
    </row>
    <row r="11" spans="1:99" s="13" customFormat="1" ht="12" customHeight="1" x14ac:dyDescent="0.2">
      <c r="A11" s="193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5"/>
      <c r="S11" s="244"/>
      <c r="T11" s="245"/>
      <c r="U11" s="245"/>
      <c r="V11" s="246"/>
      <c r="W11" s="244"/>
      <c r="X11" s="245"/>
      <c r="Y11" s="245"/>
      <c r="Z11" s="245"/>
      <c r="AA11" s="245"/>
      <c r="AB11" s="245"/>
      <c r="AC11" s="246"/>
      <c r="AD11" s="244"/>
      <c r="AE11" s="245"/>
      <c r="AF11" s="245"/>
      <c r="AG11" s="245"/>
      <c r="AH11" s="245"/>
      <c r="AI11" s="245"/>
      <c r="AJ11" s="246"/>
      <c r="AK11" s="244"/>
      <c r="AL11" s="245"/>
      <c r="AM11" s="245"/>
      <c r="AN11" s="245"/>
      <c r="AO11" s="245"/>
      <c r="AP11" s="245"/>
      <c r="AQ11" s="246"/>
      <c r="AR11" s="244" t="s">
        <v>534</v>
      </c>
      <c r="AS11" s="245"/>
      <c r="AT11" s="245"/>
      <c r="AU11" s="245"/>
      <c r="AV11" s="245"/>
      <c r="AW11" s="245"/>
      <c r="AX11" s="246"/>
      <c r="AY11" s="244"/>
      <c r="AZ11" s="245"/>
      <c r="BA11" s="245"/>
      <c r="BB11" s="245"/>
      <c r="BC11" s="245"/>
      <c r="BD11" s="245"/>
      <c r="BE11" s="246"/>
      <c r="BF11" s="244" t="s">
        <v>396</v>
      </c>
      <c r="BG11" s="245"/>
      <c r="BH11" s="245"/>
      <c r="BI11" s="245"/>
      <c r="BJ11" s="245"/>
      <c r="BK11" s="245"/>
      <c r="BL11" s="246"/>
      <c r="BM11" s="244"/>
      <c r="BN11" s="245"/>
      <c r="BO11" s="245"/>
      <c r="BP11" s="245"/>
      <c r="BQ11" s="245"/>
      <c r="BR11" s="245"/>
      <c r="BS11" s="246"/>
      <c r="BT11" s="244" t="s">
        <v>392</v>
      </c>
      <c r="BU11" s="245"/>
      <c r="BV11" s="245"/>
      <c r="BW11" s="245"/>
      <c r="BX11" s="245"/>
      <c r="BY11" s="245"/>
      <c r="BZ11" s="246"/>
      <c r="CA11" s="244" t="s">
        <v>396</v>
      </c>
      <c r="CB11" s="245"/>
      <c r="CC11" s="245"/>
      <c r="CD11" s="245"/>
      <c r="CE11" s="245"/>
      <c r="CF11" s="245"/>
      <c r="CG11" s="246"/>
      <c r="CH11" s="244"/>
      <c r="CI11" s="245"/>
      <c r="CJ11" s="245"/>
      <c r="CK11" s="245"/>
      <c r="CL11" s="245"/>
      <c r="CM11" s="245"/>
      <c r="CN11" s="246"/>
      <c r="CO11" s="244" t="s">
        <v>392</v>
      </c>
      <c r="CP11" s="245"/>
      <c r="CQ11" s="245"/>
      <c r="CR11" s="245"/>
      <c r="CS11" s="245"/>
      <c r="CT11" s="245"/>
      <c r="CU11" s="246"/>
    </row>
    <row r="12" spans="1:99" s="13" customFormat="1" ht="12" customHeight="1" x14ac:dyDescent="0.2">
      <c r="A12" s="193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5"/>
      <c r="S12" s="244"/>
      <c r="T12" s="245"/>
      <c r="U12" s="245"/>
      <c r="V12" s="246"/>
      <c r="W12" s="244"/>
      <c r="X12" s="245"/>
      <c r="Y12" s="245"/>
      <c r="Z12" s="245"/>
      <c r="AA12" s="245"/>
      <c r="AB12" s="245"/>
      <c r="AC12" s="246"/>
      <c r="AD12" s="244"/>
      <c r="AE12" s="245"/>
      <c r="AF12" s="245"/>
      <c r="AG12" s="245"/>
      <c r="AH12" s="245"/>
      <c r="AI12" s="245"/>
      <c r="AJ12" s="246"/>
      <c r="AK12" s="244"/>
      <c r="AL12" s="245"/>
      <c r="AM12" s="245"/>
      <c r="AN12" s="245"/>
      <c r="AO12" s="245"/>
      <c r="AP12" s="245"/>
      <c r="AQ12" s="246"/>
      <c r="AR12" s="244"/>
      <c r="AS12" s="245"/>
      <c r="AT12" s="245"/>
      <c r="AU12" s="245"/>
      <c r="AV12" s="245"/>
      <c r="AW12" s="245"/>
      <c r="AX12" s="246"/>
      <c r="AY12" s="244"/>
      <c r="AZ12" s="245"/>
      <c r="BA12" s="245"/>
      <c r="BB12" s="245"/>
      <c r="BC12" s="245"/>
      <c r="BD12" s="245"/>
      <c r="BE12" s="246"/>
      <c r="BF12" s="244" t="s">
        <v>397</v>
      </c>
      <c r="BG12" s="245"/>
      <c r="BH12" s="245"/>
      <c r="BI12" s="245"/>
      <c r="BJ12" s="245"/>
      <c r="BK12" s="245"/>
      <c r="BL12" s="246"/>
      <c r="BM12" s="244"/>
      <c r="BN12" s="245"/>
      <c r="BO12" s="245"/>
      <c r="BP12" s="245"/>
      <c r="BQ12" s="245"/>
      <c r="BR12" s="245"/>
      <c r="BS12" s="246"/>
      <c r="BT12" s="244"/>
      <c r="BU12" s="245"/>
      <c r="BV12" s="245"/>
      <c r="BW12" s="245"/>
      <c r="BX12" s="245"/>
      <c r="BY12" s="245"/>
      <c r="BZ12" s="246"/>
      <c r="CA12" s="244" t="s">
        <v>397</v>
      </c>
      <c r="CB12" s="245"/>
      <c r="CC12" s="245"/>
      <c r="CD12" s="245"/>
      <c r="CE12" s="245"/>
      <c r="CF12" s="245"/>
      <c r="CG12" s="246"/>
      <c r="CH12" s="244"/>
      <c r="CI12" s="245"/>
      <c r="CJ12" s="245"/>
      <c r="CK12" s="245"/>
      <c r="CL12" s="245"/>
      <c r="CM12" s="245"/>
      <c r="CN12" s="246"/>
      <c r="CO12" s="244"/>
      <c r="CP12" s="245"/>
      <c r="CQ12" s="245"/>
      <c r="CR12" s="245"/>
      <c r="CS12" s="245"/>
      <c r="CT12" s="245"/>
      <c r="CU12" s="246"/>
    </row>
    <row r="13" spans="1:99" s="13" customFormat="1" ht="12" x14ac:dyDescent="0.2">
      <c r="A13" s="180">
        <v>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2"/>
      <c r="S13" s="291">
        <v>2</v>
      </c>
      <c r="T13" s="292"/>
      <c r="U13" s="292"/>
      <c r="V13" s="293"/>
      <c r="W13" s="291">
        <v>3</v>
      </c>
      <c r="X13" s="292"/>
      <c r="Y13" s="292"/>
      <c r="Z13" s="292"/>
      <c r="AA13" s="292"/>
      <c r="AB13" s="292"/>
      <c r="AC13" s="293"/>
      <c r="AD13" s="291">
        <v>4</v>
      </c>
      <c r="AE13" s="292"/>
      <c r="AF13" s="292"/>
      <c r="AG13" s="292"/>
      <c r="AH13" s="292"/>
      <c r="AI13" s="292"/>
      <c r="AJ13" s="293"/>
      <c r="AK13" s="291">
        <v>5</v>
      </c>
      <c r="AL13" s="292"/>
      <c r="AM13" s="292"/>
      <c r="AN13" s="292"/>
      <c r="AO13" s="292"/>
      <c r="AP13" s="292"/>
      <c r="AQ13" s="293"/>
      <c r="AR13" s="291">
        <v>6</v>
      </c>
      <c r="AS13" s="292"/>
      <c r="AT13" s="292"/>
      <c r="AU13" s="292"/>
      <c r="AV13" s="292"/>
      <c r="AW13" s="292"/>
      <c r="AX13" s="293"/>
      <c r="AY13" s="291">
        <v>7</v>
      </c>
      <c r="AZ13" s="292"/>
      <c r="BA13" s="292"/>
      <c r="BB13" s="292"/>
      <c r="BC13" s="292"/>
      <c r="BD13" s="292"/>
      <c r="BE13" s="293"/>
      <c r="BF13" s="291">
        <v>8</v>
      </c>
      <c r="BG13" s="292"/>
      <c r="BH13" s="292"/>
      <c r="BI13" s="292"/>
      <c r="BJ13" s="292"/>
      <c r="BK13" s="292"/>
      <c r="BL13" s="293"/>
      <c r="BM13" s="291">
        <v>9</v>
      </c>
      <c r="BN13" s="292"/>
      <c r="BO13" s="292"/>
      <c r="BP13" s="292"/>
      <c r="BQ13" s="292"/>
      <c r="BR13" s="292"/>
      <c r="BS13" s="293"/>
      <c r="BT13" s="291">
        <v>10</v>
      </c>
      <c r="BU13" s="292"/>
      <c r="BV13" s="292"/>
      <c r="BW13" s="292"/>
      <c r="BX13" s="292"/>
      <c r="BY13" s="292"/>
      <c r="BZ13" s="293"/>
      <c r="CA13" s="291">
        <v>11</v>
      </c>
      <c r="CB13" s="292"/>
      <c r="CC13" s="292"/>
      <c r="CD13" s="292"/>
      <c r="CE13" s="292"/>
      <c r="CF13" s="292"/>
      <c r="CG13" s="293"/>
      <c r="CH13" s="291">
        <v>12</v>
      </c>
      <c r="CI13" s="292"/>
      <c r="CJ13" s="292"/>
      <c r="CK13" s="292"/>
      <c r="CL13" s="292"/>
      <c r="CM13" s="292"/>
      <c r="CN13" s="293"/>
      <c r="CO13" s="291">
        <v>13</v>
      </c>
      <c r="CP13" s="292"/>
      <c r="CQ13" s="292"/>
      <c r="CR13" s="292"/>
      <c r="CS13" s="292"/>
      <c r="CT13" s="292"/>
      <c r="CU13" s="293"/>
    </row>
    <row r="14" spans="1:99" x14ac:dyDescent="0.2">
      <c r="A14" s="271" t="s">
        <v>350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3"/>
      <c r="S14" s="160" t="s">
        <v>43</v>
      </c>
      <c r="T14" s="161"/>
      <c r="U14" s="161"/>
      <c r="V14" s="162"/>
      <c r="W14" s="211">
        <f>W20+W16+W25+W27</f>
        <v>105</v>
      </c>
      <c r="X14" s="212"/>
      <c r="Y14" s="212"/>
      <c r="Z14" s="212"/>
      <c r="AA14" s="212"/>
      <c r="AB14" s="212"/>
      <c r="AC14" s="213"/>
      <c r="AD14" s="211">
        <f>AD16+AD20+AD25+AD27</f>
        <v>8</v>
      </c>
      <c r="AE14" s="212"/>
      <c r="AF14" s="212"/>
      <c r="AG14" s="212"/>
      <c r="AH14" s="212"/>
      <c r="AI14" s="212"/>
      <c r="AJ14" s="213"/>
      <c r="AK14" s="211">
        <f>AK16+AK20+AK25+AK27</f>
        <v>25560</v>
      </c>
      <c r="AL14" s="212"/>
      <c r="AM14" s="212"/>
      <c r="AN14" s="212"/>
      <c r="AO14" s="212"/>
      <c r="AP14" s="212"/>
      <c r="AQ14" s="213"/>
      <c r="AR14" s="211">
        <f t="shared" ref="AR14" si="0">AR16+AR20+AR25+AR27</f>
        <v>0</v>
      </c>
      <c r="AS14" s="212"/>
      <c r="AT14" s="212"/>
      <c r="AU14" s="212"/>
      <c r="AV14" s="212"/>
      <c r="AW14" s="212"/>
      <c r="AX14" s="213"/>
      <c r="AY14" s="211">
        <f t="shared" ref="AY14" si="1">AY16+AY20+AY25+AY27</f>
        <v>1464</v>
      </c>
      <c r="AZ14" s="212"/>
      <c r="BA14" s="212"/>
      <c r="BB14" s="212"/>
      <c r="BC14" s="212"/>
      <c r="BD14" s="212"/>
      <c r="BE14" s="213"/>
      <c r="BF14" s="211">
        <f t="shared" ref="BF14" si="2">BF16+BF20+BF25+BF27</f>
        <v>24640</v>
      </c>
      <c r="BG14" s="212"/>
      <c r="BH14" s="212"/>
      <c r="BI14" s="212"/>
      <c r="BJ14" s="212"/>
      <c r="BK14" s="212"/>
      <c r="BL14" s="213"/>
      <c r="BM14" s="211">
        <f t="shared" ref="BM14" si="3">BM16+BM20+BM25+BM27</f>
        <v>0</v>
      </c>
      <c r="BN14" s="212"/>
      <c r="BO14" s="212"/>
      <c r="BP14" s="212"/>
      <c r="BQ14" s="212"/>
      <c r="BR14" s="212"/>
      <c r="BS14" s="213"/>
      <c r="BT14" s="211">
        <f t="shared" ref="BT14" si="4">BT16+BT20+BT25+BT27</f>
        <v>920</v>
      </c>
      <c r="BU14" s="212"/>
      <c r="BV14" s="212"/>
      <c r="BW14" s="212"/>
      <c r="BX14" s="212"/>
      <c r="BY14" s="212"/>
      <c r="BZ14" s="213"/>
      <c r="CA14" s="211">
        <f t="shared" ref="CA14" si="5">CA16+CA20+CA25+CA27</f>
        <v>1104</v>
      </c>
      <c r="CB14" s="212"/>
      <c r="CC14" s="212"/>
      <c r="CD14" s="212"/>
      <c r="CE14" s="212"/>
      <c r="CF14" s="212"/>
      <c r="CG14" s="213"/>
      <c r="CH14" s="211">
        <f t="shared" ref="CH14" si="6">CH16+CH20+CH25+CH27</f>
        <v>0</v>
      </c>
      <c r="CI14" s="212"/>
      <c r="CJ14" s="212"/>
      <c r="CK14" s="212"/>
      <c r="CL14" s="212"/>
      <c r="CM14" s="212"/>
      <c r="CN14" s="213"/>
      <c r="CO14" s="211">
        <f t="shared" ref="CO14" si="7">CO16+CO20+CO25+CO27</f>
        <v>360</v>
      </c>
      <c r="CP14" s="212"/>
      <c r="CQ14" s="212"/>
      <c r="CR14" s="212"/>
      <c r="CS14" s="212"/>
      <c r="CT14" s="212"/>
      <c r="CU14" s="213"/>
    </row>
    <row r="15" spans="1:99" x14ac:dyDescent="0.2">
      <c r="A15" s="277" t="s">
        <v>357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166"/>
      <c r="T15" s="167"/>
      <c r="U15" s="167"/>
      <c r="V15" s="168"/>
      <c r="W15" s="214"/>
      <c r="X15" s="215"/>
      <c r="Y15" s="215"/>
      <c r="Z15" s="215"/>
      <c r="AA15" s="215"/>
      <c r="AB15" s="215"/>
      <c r="AC15" s="216"/>
      <c r="AD15" s="214"/>
      <c r="AE15" s="215"/>
      <c r="AF15" s="215"/>
      <c r="AG15" s="215"/>
      <c r="AH15" s="215"/>
      <c r="AI15" s="215"/>
      <c r="AJ15" s="216"/>
      <c r="AK15" s="214"/>
      <c r="AL15" s="215"/>
      <c r="AM15" s="215"/>
      <c r="AN15" s="215"/>
      <c r="AO15" s="215"/>
      <c r="AP15" s="215"/>
      <c r="AQ15" s="216"/>
      <c r="AR15" s="214"/>
      <c r="AS15" s="215"/>
      <c r="AT15" s="215"/>
      <c r="AU15" s="215"/>
      <c r="AV15" s="215"/>
      <c r="AW15" s="215"/>
      <c r="AX15" s="216"/>
      <c r="AY15" s="214"/>
      <c r="AZ15" s="215"/>
      <c r="BA15" s="215"/>
      <c r="BB15" s="215"/>
      <c r="BC15" s="215"/>
      <c r="BD15" s="215"/>
      <c r="BE15" s="216"/>
      <c r="BF15" s="214"/>
      <c r="BG15" s="215"/>
      <c r="BH15" s="215"/>
      <c r="BI15" s="215"/>
      <c r="BJ15" s="215"/>
      <c r="BK15" s="215"/>
      <c r="BL15" s="216"/>
      <c r="BM15" s="214"/>
      <c r="BN15" s="215"/>
      <c r="BO15" s="215"/>
      <c r="BP15" s="215"/>
      <c r="BQ15" s="215"/>
      <c r="BR15" s="215"/>
      <c r="BS15" s="216"/>
      <c r="BT15" s="214"/>
      <c r="BU15" s="215"/>
      <c r="BV15" s="215"/>
      <c r="BW15" s="215"/>
      <c r="BX15" s="215"/>
      <c r="BY15" s="215"/>
      <c r="BZ15" s="216"/>
      <c r="CA15" s="214"/>
      <c r="CB15" s="215"/>
      <c r="CC15" s="215"/>
      <c r="CD15" s="215"/>
      <c r="CE15" s="215"/>
      <c r="CF15" s="215"/>
      <c r="CG15" s="216"/>
      <c r="CH15" s="214"/>
      <c r="CI15" s="215"/>
      <c r="CJ15" s="215"/>
      <c r="CK15" s="215"/>
      <c r="CL15" s="215"/>
      <c r="CM15" s="215"/>
      <c r="CN15" s="216"/>
      <c r="CO15" s="214"/>
      <c r="CP15" s="215"/>
      <c r="CQ15" s="215"/>
      <c r="CR15" s="215"/>
      <c r="CS15" s="215"/>
      <c r="CT15" s="215"/>
      <c r="CU15" s="216"/>
    </row>
    <row r="16" spans="1:99" x14ac:dyDescent="0.2">
      <c r="A16" s="210" t="s">
        <v>330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160" t="s">
        <v>44</v>
      </c>
      <c r="T16" s="161"/>
      <c r="U16" s="161"/>
      <c r="V16" s="162"/>
      <c r="W16" s="211">
        <v>5</v>
      </c>
      <c r="X16" s="212"/>
      <c r="Y16" s="212"/>
      <c r="Z16" s="212"/>
      <c r="AA16" s="212"/>
      <c r="AB16" s="212"/>
      <c r="AC16" s="213"/>
      <c r="AD16" s="211">
        <v>0</v>
      </c>
      <c r="AE16" s="212"/>
      <c r="AF16" s="212"/>
      <c r="AG16" s="212"/>
      <c r="AH16" s="212"/>
      <c r="AI16" s="212"/>
      <c r="AJ16" s="213"/>
      <c r="AK16" s="211">
        <v>1800</v>
      </c>
      <c r="AL16" s="212"/>
      <c r="AM16" s="212"/>
      <c r="AN16" s="212"/>
      <c r="AO16" s="212"/>
      <c r="AP16" s="212"/>
      <c r="AQ16" s="213"/>
      <c r="AR16" s="211">
        <v>0</v>
      </c>
      <c r="AS16" s="212"/>
      <c r="AT16" s="212"/>
      <c r="AU16" s="212"/>
      <c r="AV16" s="212"/>
      <c r="AW16" s="212"/>
      <c r="AX16" s="213"/>
      <c r="AY16" s="211">
        <v>0</v>
      </c>
      <c r="AZ16" s="212"/>
      <c r="BA16" s="212"/>
      <c r="BB16" s="212"/>
      <c r="BC16" s="212"/>
      <c r="BD16" s="212"/>
      <c r="BE16" s="213"/>
      <c r="BF16" s="211">
        <v>1800</v>
      </c>
      <c r="BG16" s="212"/>
      <c r="BH16" s="212"/>
      <c r="BI16" s="212"/>
      <c r="BJ16" s="212"/>
      <c r="BK16" s="212"/>
      <c r="BL16" s="213"/>
      <c r="BM16" s="211">
        <v>0</v>
      </c>
      <c r="BN16" s="212"/>
      <c r="BO16" s="212"/>
      <c r="BP16" s="212"/>
      <c r="BQ16" s="212"/>
      <c r="BR16" s="212"/>
      <c r="BS16" s="213"/>
      <c r="BT16" s="211">
        <v>0</v>
      </c>
      <c r="BU16" s="212"/>
      <c r="BV16" s="212"/>
      <c r="BW16" s="212"/>
      <c r="BX16" s="212"/>
      <c r="BY16" s="212"/>
      <c r="BZ16" s="213"/>
      <c r="CA16" s="211">
        <v>0</v>
      </c>
      <c r="CB16" s="212"/>
      <c r="CC16" s="212"/>
      <c r="CD16" s="212"/>
      <c r="CE16" s="212"/>
      <c r="CF16" s="212"/>
      <c r="CG16" s="213"/>
      <c r="CH16" s="211">
        <v>0</v>
      </c>
      <c r="CI16" s="212"/>
      <c r="CJ16" s="212"/>
      <c r="CK16" s="212"/>
      <c r="CL16" s="212"/>
      <c r="CM16" s="212"/>
      <c r="CN16" s="213"/>
      <c r="CO16" s="211">
        <v>0</v>
      </c>
      <c r="CP16" s="212"/>
      <c r="CQ16" s="212"/>
      <c r="CR16" s="212"/>
      <c r="CS16" s="212"/>
      <c r="CT16" s="212"/>
      <c r="CU16" s="213"/>
    </row>
    <row r="17" spans="1:99" x14ac:dyDescent="0.2">
      <c r="A17" s="196" t="s">
        <v>351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66"/>
      <c r="T17" s="167"/>
      <c r="U17" s="167"/>
      <c r="V17" s="168"/>
      <c r="W17" s="214"/>
      <c r="X17" s="215"/>
      <c r="Y17" s="215"/>
      <c r="Z17" s="215"/>
      <c r="AA17" s="215"/>
      <c r="AB17" s="215"/>
      <c r="AC17" s="216"/>
      <c r="AD17" s="214"/>
      <c r="AE17" s="215"/>
      <c r="AF17" s="215"/>
      <c r="AG17" s="215"/>
      <c r="AH17" s="215"/>
      <c r="AI17" s="215"/>
      <c r="AJ17" s="216"/>
      <c r="AK17" s="214"/>
      <c r="AL17" s="215"/>
      <c r="AM17" s="215"/>
      <c r="AN17" s="215"/>
      <c r="AO17" s="215"/>
      <c r="AP17" s="215"/>
      <c r="AQ17" s="216"/>
      <c r="AR17" s="214"/>
      <c r="AS17" s="215"/>
      <c r="AT17" s="215"/>
      <c r="AU17" s="215"/>
      <c r="AV17" s="215"/>
      <c r="AW17" s="215"/>
      <c r="AX17" s="216"/>
      <c r="AY17" s="214"/>
      <c r="AZ17" s="215"/>
      <c r="BA17" s="215"/>
      <c r="BB17" s="215"/>
      <c r="BC17" s="215"/>
      <c r="BD17" s="215"/>
      <c r="BE17" s="216"/>
      <c r="BF17" s="214"/>
      <c r="BG17" s="215"/>
      <c r="BH17" s="215"/>
      <c r="BI17" s="215"/>
      <c r="BJ17" s="215"/>
      <c r="BK17" s="215"/>
      <c r="BL17" s="216"/>
      <c r="BM17" s="214"/>
      <c r="BN17" s="215"/>
      <c r="BO17" s="215"/>
      <c r="BP17" s="215"/>
      <c r="BQ17" s="215"/>
      <c r="BR17" s="215"/>
      <c r="BS17" s="216"/>
      <c r="BT17" s="214"/>
      <c r="BU17" s="215"/>
      <c r="BV17" s="215"/>
      <c r="BW17" s="215"/>
      <c r="BX17" s="215"/>
      <c r="BY17" s="215"/>
      <c r="BZ17" s="216"/>
      <c r="CA17" s="214"/>
      <c r="CB17" s="215"/>
      <c r="CC17" s="215"/>
      <c r="CD17" s="215"/>
      <c r="CE17" s="215"/>
      <c r="CF17" s="215"/>
      <c r="CG17" s="216"/>
      <c r="CH17" s="214"/>
      <c r="CI17" s="215"/>
      <c r="CJ17" s="215"/>
      <c r="CK17" s="215"/>
      <c r="CL17" s="215"/>
      <c r="CM17" s="215"/>
      <c r="CN17" s="216"/>
      <c r="CO17" s="214"/>
      <c r="CP17" s="215"/>
      <c r="CQ17" s="215"/>
      <c r="CR17" s="215"/>
      <c r="CS17" s="215"/>
      <c r="CT17" s="215"/>
      <c r="CU17" s="216"/>
    </row>
    <row r="18" spans="1:99" x14ac:dyDescent="0.2">
      <c r="A18" s="228" t="s">
        <v>363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160" t="s">
        <v>45</v>
      </c>
      <c r="T18" s="161"/>
      <c r="U18" s="161"/>
      <c r="V18" s="162"/>
      <c r="W18" s="211">
        <v>5</v>
      </c>
      <c r="X18" s="212"/>
      <c r="Y18" s="212"/>
      <c r="Z18" s="212"/>
      <c r="AA18" s="212"/>
      <c r="AB18" s="212"/>
      <c r="AC18" s="213"/>
      <c r="AD18" s="211">
        <v>0</v>
      </c>
      <c r="AE18" s="212"/>
      <c r="AF18" s="212"/>
      <c r="AG18" s="212"/>
      <c r="AH18" s="212"/>
      <c r="AI18" s="212"/>
      <c r="AJ18" s="213"/>
      <c r="AK18" s="211">
        <v>1800</v>
      </c>
      <c r="AL18" s="212"/>
      <c r="AM18" s="212"/>
      <c r="AN18" s="212"/>
      <c r="AO18" s="212"/>
      <c r="AP18" s="212"/>
      <c r="AQ18" s="213"/>
      <c r="AR18" s="211">
        <v>0</v>
      </c>
      <c r="AS18" s="212"/>
      <c r="AT18" s="212"/>
      <c r="AU18" s="212"/>
      <c r="AV18" s="212"/>
      <c r="AW18" s="212"/>
      <c r="AX18" s="213"/>
      <c r="AY18" s="211">
        <v>0</v>
      </c>
      <c r="AZ18" s="212"/>
      <c r="BA18" s="212"/>
      <c r="BB18" s="212"/>
      <c r="BC18" s="212"/>
      <c r="BD18" s="212"/>
      <c r="BE18" s="213"/>
      <c r="BF18" s="211">
        <v>1800</v>
      </c>
      <c r="BG18" s="212"/>
      <c r="BH18" s="212"/>
      <c r="BI18" s="212"/>
      <c r="BJ18" s="212"/>
      <c r="BK18" s="212"/>
      <c r="BL18" s="213"/>
      <c r="BM18" s="211">
        <v>0</v>
      </c>
      <c r="BN18" s="212"/>
      <c r="BO18" s="212"/>
      <c r="BP18" s="212"/>
      <c r="BQ18" s="212"/>
      <c r="BR18" s="212"/>
      <c r="BS18" s="213"/>
      <c r="BT18" s="211">
        <v>0</v>
      </c>
      <c r="BU18" s="212"/>
      <c r="BV18" s="212"/>
      <c r="BW18" s="212"/>
      <c r="BX18" s="212"/>
      <c r="BY18" s="212"/>
      <c r="BZ18" s="213"/>
      <c r="CA18" s="211">
        <v>0</v>
      </c>
      <c r="CB18" s="212"/>
      <c r="CC18" s="212"/>
      <c r="CD18" s="212"/>
      <c r="CE18" s="212"/>
      <c r="CF18" s="212"/>
      <c r="CG18" s="213"/>
      <c r="CH18" s="211">
        <v>0</v>
      </c>
      <c r="CI18" s="212"/>
      <c r="CJ18" s="212"/>
      <c r="CK18" s="212"/>
      <c r="CL18" s="212"/>
      <c r="CM18" s="212"/>
      <c r="CN18" s="213"/>
      <c r="CO18" s="211">
        <v>0</v>
      </c>
      <c r="CP18" s="212"/>
      <c r="CQ18" s="212"/>
      <c r="CR18" s="212"/>
      <c r="CS18" s="212"/>
      <c r="CT18" s="212"/>
      <c r="CU18" s="213"/>
    </row>
    <row r="19" spans="1:99" x14ac:dyDescent="0.2">
      <c r="A19" s="229" t="s">
        <v>364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166"/>
      <c r="T19" s="167"/>
      <c r="U19" s="167"/>
      <c r="V19" s="168"/>
      <c r="W19" s="214"/>
      <c r="X19" s="215"/>
      <c r="Y19" s="215"/>
      <c r="Z19" s="215"/>
      <c r="AA19" s="215"/>
      <c r="AB19" s="215"/>
      <c r="AC19" s="216"/>
      <c r="AD19" s="214"/>
      <c r="AE19" s="215"/>
      <c r="AF19" s="215"/>
      <c r="AG19" s="215"/>
      <c r="AH19" s="215"/>
      <c r="AI19" s="215"/>
      <c r="AJ19" s="216"/>
      <c r="AK19" s="214"/>
      <c r="AL19" s="215"/>
      <c r="AM19" s="215"/>
      <c r="AN19" s="215"/>
      <c r="AO19" s="215"/>
      <c r="AP19" s="215"/>
      <c r="AQ19" s="216"/>
      <c r="AR19" s="214"/>
      <c r="AS19" s="215"/>
      <c r="AT19" s="215"/>
      <c r="AU19" s="215"/>
      <c r="AV19" s="215"/>
      <c r="AW19" s="215"/>
      <c r="AX19" s="216"/>
      <c r="AY19" s="214"/>
      <c r="AZ19" s="215"/>
      <c r="BA19" s="215"/>
      <c r="BB19" s="215"/>
      <c r="BC19" s="215"/>
      <c r="BD19" s="215"/>
      <c r="BE19" s="216"/>
      <c r="BF19" s="214"/>
      <c r="BG19" s="215"/>
      <c r="BH19" s="215"/>
      <c r="BI19" s="215"/>
      <c r="BJ19" s="215"/>
      <c r="BK19" s="215"/>
      <c r="BL19" s="216"/>
      <c r="BM19" s="214"/>
      <c r="BN19" s="215"/>
      <c r="BO19" s="215"/>
      <c r="BP19" s="215"/>
      <c r="BQ19" s="215"/>
      <c r="BR19" s="215"/>
      <c r="BS19" s="216"/>
      <c r="BT19" s="214"/>
      <c r="BU19" s="215"/>
      <c r="BV19" s="215"/>
      <c r="BW19" s="215"/>
      <c r="BX19" s="215"/>
      <c r="BY19" s="215"/>
      <c r="BZ19" s="216"/>
      <c r="CA19" s="214"/>
      <c r="CB19" s="215"/>
      <c r="CC19" s="215"/>
      <c r="CD19" s="215"/>
      <c r="CE19" s="215"/>
      <c r="CF19" s="215"/>
      <c r="CG19" s="216"/>
      <c r="CH19" s="214"/>
      <c r="CI19" s="215"/>
      <c r="CJ19" s="215"/>
      <c r="CK19" s="215"/>
      <c r="CL19" s="215"/>
      <c r="CM19" s="215"/>
      <c r="CN19" s="216"/>
      <c r="CO19" s="214"/>
      <c r="CP19" s="215"/>
      <c r="CQ19" s="215"/>
      <c r="CR19" s="215"/>
      <c r="CS19" s="215"/>
      <c r="CT19" s="215"/>
      <c r="CU19" s="216"/>
    </row>
    <row r="20" spans="1:99" ht="15" customHeight="1" x14ac:dyDescent="0.2">
      <c r="A20" s="197" t="s">
        <v>352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85" t="s">
        <v>46</v>
      </c>
      <c r="T20" s="185"/>
      <c r="U20" s="185"/>
      <c r="V20" s="185"/>
      <c r="W20" s="217">
        <f>W21+W23</f>
        <v>52</v>
      </c>
      <c r="X20" s="217"/>
      <c r="Y20" s="217"/>
      <c r="Z20" s="217"/>
      <c r="AA20" s="217"/>
      <c r="AB20" s="217"/>
      <c r="AC20" s="217"/>
      <c r="AD20" s="217">
        <v>4</v>
      </c>
      <c r="AE20" s="217"/>
      <c r="AF20" s="217"/>
      <c r="AG20" s="217"/>
      <c r="AH20" s="217"/>
      <c r="AI20" s="217"/>
      <c r="AJ20" s="217"/>
      <c r="AK20" s="217">
        <f>AK21+AK23</f>
        <v>15120</v>
      </c>
      <c r="AL20" s="217"/>
      <c r="AM20" s="217"/>
      <c r="AN20" s="217"/>
      <c r="AO20" s="217"/>
      <c r="AP20" s="217"/>
      <c r="AQ20" s="217"/>
      <c r="AR20" s="217">
        <v>0</v>
      </c>
      <c r="AS20" s="217"/>
      <c r="AT20" s="217"/>
      <c r="AU20" s="217"/>
      <c r="AV20" s="217"/>
      <c r="AW20" s="217"/>
      <c r="AX20" s="217"/>
      <c r="AY20" s="217">
        <f>AY21+AY23</f>
        <v>720</v>
      </c>
      <c r="AZ20" s="217"/>
      <c r="BA20" s="217"/>
      <c r="BB20" s="217"/>
      <c r="BC20" s="217"/>
      <c r="BD20" s="217"/>
      <c r="BE20" s="217"/>
      <c r="BF20" s="217">
        <f>BF21+BF23</f>
        <v>14800</v>
      </c>
      <c r="BG20" s="217"/>
      <c r="BH20" s="217"/>
      <c r="BI20" s="217"/>
      <c r="BJ20" s="217"/>
      <c r="BK20" s="217"/>
      <c r="BL20" s="217"/>
      <c r="BM20" s="217">
        <f t="shared" ref="BM20" si="8">BM21+BM2</f>
        <v>0</v>
      </c>
      <c r="BN20" s="217"/>
      <c r="BO20" s="217"/>
      <c r="BP20" s="217"/>
      <c r="BQ20" s="217"/>
      <c r="BR20" s="217"/>
      <c r="BS20" s="217"/>
      <c r="BT20" s="217">
        <f>BT21+BT23</f>
        <v>320</v>
      </c>
      <c r="BU20" s="217"/>
      <c r="BV20" s="217"/>
      <c r="BW20" s="217"/>
      <c r="BX20" s="217"/>
      <c r="BY20" s="217"/>
      <c r="BZ20" s="217"/>
      <c r="CA20" s="217">
        <f>CA21+CA23</f>
        <v>720</v>
      </c>
      <c r="CB20" s="217"/>
      <c r="CC20" s="217"/>
      <c r="CD20" s="217"/>
      <c r="CE20" s="217"/>
      <c r="CF20" s="217"/>
      <c r="CG20" s="217"/>
      <c r="CH20" s="217">
        <f t="shared" ref="CH20" si="9">CH21+CH2</f>
        <v>0</v>
      </c>
      <c r="CI20" s="217"/>
      <c r="CJ20" s="217"/>
      <c r="CK20" s="217"/>
      <c r="CL20" s="217"/>
      <c r="CM20" s="217"/>
      <c r="CN20" s="217"/>
      <c r="CO20" s="217">
        <f t="shared" ref="CO20" si="10">CO21+CO2</f>
        <v>0</v>
      </c>
      <c r="CP20" s="217"/>
      <c r="CQ20" s="217"/>
      <c r="CR20" s="217"/>
      <c r="CS20" s="217"/>
      <c r="CT20" s="217"/>
      <c r="CU20" s="217"/>
    </row>
    <row r="21" spans="1:99" x14ac:dyDescent="0.2">
      <c r="A21" s="228" t="s">
        <v>246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160" t="s">
        <v>47</v>
      </c>
      <c r="T21" s="161"/>
      <c r="U21" s="161"/>
      <c r="V21" s="162"/>
      <c r="W21" s="211">
        <v>48</v>
      </c>
      <c r="X21" s="212"/>
      <c r="Y21" s="212"/>
      <c r="Z21" s="212"/>
      <c r="AA21" s="212"/>
      <c r="AB21" s="212"/>
      <c r="AC21" s="213"/>
      <c r="AD21" s="211">
        <v>0</v>
      </c>
      <c r="AE21" s="212"/>
      <c r="AF21" s="212"/>
      <c r="AG21" s="212"/>
      <c r="AH21" s="212"/>
      <c r="AI21" s="212"/>
      <c r="AJ21" s="213"/>
      <c r="AK21" s="211">
        <v>14400</v>
      </c>
      <c r="AL21" s="212"/>
      <c r="AM21" s="212"/>
      <c r="AN21" s="212"/>
      <c r="AO21" s="212"/>
      <c r="AP21" s="212"/>
      <c r="AQ21" s="213"/>
      <c r="AR21" s="211">
        <v>0</v>
      </c>
      <c r="AS21" s="212"/>
      <c r="AT21" s="212"/>
      <c r="AU21" s="212"/>
      <c r="AV21" s="212"/>
      <c r="AW21" s="212"/>
      <c r="AX21" s="213"/>
      <c r="AY21" s="211">
        <v>0</v>
      </c>
      <c r="AZ21" s="212"/>
      <c r="BA21" s="212"/>
      <c r="BB21" s="212"/>
      <c r="BC21" s="212"/>
      <c r="BD21" s="212"/>
      <c r="BE21" s="213"/>
      <c r="BF21" s="211">
        <v>14400</v>
      </c>
      <c r="BG21" s="212"/>
      <c r="BH21" s="212"/>
      <c r="BI21" s="212"/>
      <c r="BJ21" s="212"/>
      <c r="BK21" s="212"/>
      <c r="BL21" s="213"/>
      <c r="BM21" s="211">
        <v>0</v>
      </c>
      <c r="BN21" s="212"/>
      <c r="BO21" s="212"/>
      <c r="BP21" s="212"/>
      <c r="BQ21" s="212"/>
      <c r="BR21" s="212"/>
      <c r="BS21" s="213"/>
      <c r="BT21" s="211">
        <v>0</v>
      </c>
      <c r="BU21" s="212"/>
      <c r="BV21" s="212"/>
      <c r="BW21" s="212"/>
      <c r="BX21" s="212"/>
      <c r="BY21" s="212"/>
      <c r="BZ21" s="213"/>
      <c r="CA21" s="211">
        <v>0</v>
      </c>
      <c r="CB21" s="212"/>
      <c r="CC21" s="212"/>
      <c r="CD21" s="212"/>
      <c r="CE21" s="212"/>
      <c r="CF21" s="212"/>
      <c r="CG21" s="213"/>
      <c r="CH21" s="211">
        <v>0</v>
      </c>
      <c r="CI21" s="212"/>
      <c r="CJ21" s="212"/>
      <c r="CK21" s="212"/>
      <c r="CL21" s="212"/>
      <c r="CM21" s="212"/>
      <c r="CN21" s="213"/>
      <c r="CO21" s="211">
        <v>0</v>
      </c>
      <c r="CP21" s="212"/>
      <c r="CQ21" s="212"/>
      <c r="CR21" s="212"/>
      <c r="CS21" s="212"/>
      <c r="CT21" s="212"/>
      <c r="CU21" s="213"/>
    </row>
    <row r="22" spans="1:99" x14ac:dyDescent="0.2">
      <c r="A22" s="229" t="s">
        <v>353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166"/>
      <c r="T22" s="167"/>
      <c r="U22" s="167"/>
      <c r="V22" s="168"/>
      <c r="W22" s="214"/>
      <c r="X22" s="215"/>
      <c r="Y22" s="215"/>
      <c r="Z22" s="215"/>
      <c r="AA22" s="215"/>
      <c r="AB22" s="215"/>
      <c r="AC22" s="216"/>
      <c r="AD22" s="214"/>
      <c r="AE22" s="215"/>
      <c r="AF22" s="215"/>
      <c r="AG22" s="215"/>
      <c r="AH22" s="215"/>
      <c r="AI22" s="215"/>
      <c r="AJ22" s="216"/>
      <c r="AK22" s="214"/>
      <c r="AL22" s="215"/>
      <c r="AM22" s="215"/>
      <c r="AN22" s="215"/>
      <c r="AO22" s="215"/>
      <c r="AP22" s="215"/>
      <c r="AQ22" s="216"/>
      <c r="AR22" s="214"/>
      <c r="AS22" s="215"/>
      <c r="AT22" s="215"/>
      <c r="AU22" s="215"/>
      <c r="AV22" s="215"/>
      <c r="AW22" s="215"/>
      <c r="AX22" s="216"/>
      <c r="AY22" s="214"/>
      <c r="AZ22" s="215"/>
      <c r="BA22" s="215"/>
      <c r="BB22" s="215"/>
      <c r="BC22" s="215"/>
      <c r="BD22" s="215"/>
      <c r="BE22" s="216"/>
      <c r="BF22" s="214"/>
      <c r="BG22" s="215"/>
      <c r="BH22" s="215"/>
      <c r="BI22" s="215"/>
      <c r="BJ22" s="215"/>
      <c r="BK22" s="215"/>
      <c r="BL22" s="216"/>
      <c r="BM22" s="214"/>
      <c r="BN22" s="215"/>
      <c r="BO22" s="215"/>
      <c r="BP22" s="215"/>
      <c r="BQ22" s="215"/>
      <c r="BR22" s="215"/>
      <c r="BS22" s="216"/>
      <c r="BT22" s="214"/>
      <c r="BU22" s="215"/>
      <c r="BV22" s="215"/>
      <c r="BW22" s="215"/>
      <c r="BX22" s="215"/>
      <c r="BY22" s="215"/>
      <c r="BZ22" s="216"/>
      <c r="CA22" s="214"/>
      <c r="CB22" s="215"/>
      <c r="CC22" s="215"/>
      <c r="CD22" s="215"/>
      <c r="CE22" s="215"/>
      <c r="CF22" s="215"/>
      <c r="CG22" s="216"/>
      <c r="CH22" s="214"/>
      <c r="CI22" s="215"/>
      <c r="CJ22" s="215"/>
      <c r="CK22" s="215"/>
      <c r="CL22" s="215"/>
      <c r="CM22" s="215"/>
      <c r="CN22" s="216"/>
      <c r="CO22" s="214"/>
      <c r="CP22" s="215"/>
      <c r="CQ22" s="215"/>
      <c r="CR22" s="215"/>
      <c r="CS22" s="215"/>
      <c r="CT22" s="215"/>
      <c r="CU22" s="216"/>
    </row>
    <row r="23" spans="1:99" x14ac:dyDescent="0.2">
      <c r="A23" s="228" t="s">
        <v>354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160" t="s">
        <v>105</v>
      </c>
      <c r="T23" s="161"/>
      <c r="U23" s="161"/>
      <c r="V23" s="162"/>
      <c r="W23" s="211">
        <v>4</v>
      </c>
      <c r="X23" s="212"/>
      <c r="Y23" s="212"/>
      <c r="Z23" s="212"/>
      <c r="AA23" s="212"/>
      <c r="AB23" s="212"/>
      <c r="AC23" s="213"/>
      <c r="AD23" s="211">
        <v>4</v>
      </c>
      <c r="AE23" s="212"/>
      <c r="AF23" s="212"/>
      <c r="AG23" s="212"/>
      <c r="AH23" s="212"/>
      <c r="AI23" s="212"/>
      <c r="AJ23" s="213"/>
      <c r="AK23" s="211">
        <v>720</v>
      </c>
      <c r="AL23" s="212"/>
      <c r="AM23" s="212"/>
      <c r="AN23" s="212"/>
      <c r="AO23" s="212"/>
      <c r="AP23" s="212"/>
      <c r="AQ23" s="213"/>
      <c r="AR23" s="211">
        <v>0</v>
      </c>
      <c r="AS23" s="212"/>
      <c r="AT23" s="212"/>
      <c r="AU23" s="212"/>
      <c r="AV23" s="212"/>
      <c r="AW23" s="212"/>
      <c r="AX23" s="213"/>
      <c r="AY23" s="211">
        <v>720</v>
      </c>
      <c r="AZ23" s="212"/>
      <c r="BA23" s="212"/>
      <c r="BB23" s="212"/>
      <c r="BC23" s="212"/>
      <c r="BD23" s="212"/>
      <c r="BE23" s="213"/>
      <c r="BF23" s="211">
        <v>400</v>
      </c>
      <c r="BG23" s="212"/>
      <c r="BH23" s="212"/>
      <c r="BI23" s="212"/>
      <c r="BJ23" s="212"/>
      <c r="BK23" s="212"/>
      <c r="BL23" s="213"/>
      <c r="BM23" s="211">
        <v>0</v>
      </c>
      <c r="BN23" s="212"/>
      <c r="BO23" s="212"/>
      <c r="BP23" s="212"/>
      <c r="BQ23" s="212"/>
      <c r="BR23" s="212"/>
      <c r="BS23" s="213"/>
      <c r="BT23" s="211">
        <v>320</v>
      </c>
      <c r="BU23" s="212"/>
      <c r="BV23" s="212"/>
      <c r="BW23" s="212"/>
      <c r="BX23" s="212"/>
      <c r="BY23" s="212"/>
      <c r="BZ23" s="213"/>
      <c r="CA23" s="211">
        <v>720</v>
      </c>
      <c r="CB23" s="212"/>
      <c r="CC23" s="212"/>
      <c r="CD23" s="212"/>
      <c r="CE23" s="212"/>
      <c r="CF23" s="212"/>
      <c r="CG23" s="213"/>
      <c r="CH23" s="211">
        <v>0</v>
      </c>
      <c r="CI23" s="212"/>
      <c r="CJ23" s="212"/>
      <c r="CK23" s="212"/>
      <c r="CL23" s="212"/>
      <c r="CM23" s="212"/>
      <c r="CN23" s="213"/>
      <c r="CO23" s="211">
        <v>0</v>
      </c>
      <c r="CP23" s="212"/>
      <c r="CQ23" s="212"/>
      <c r="CR23" s="212"/>
      <c r="CS23" s="212"/>
      <c r="CT23" s="212"/>
      <c r="CU23" s="213"/>
    </row>
    <row r="24" spans="1:99" x14ac:dyDescent="0.2">
      <c r="A24" s="229" t="s">
        <v>271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166"/>
      <c r="T24" s="167"/>
      <c r="U24" s="167"/>
      <c r="V24" s="168"/>
      <c r="W24" s="214"/>
      <c r="X24" s="215"/>
      <c r="Y24" s="215"/>
      <c r="Z24" s="215"/>
      <c r="AA24" s="215"/>
      <c r="AB24" s="215"/>
      <c r="AC24" s="216"/>
      <c r="AD24" s="214"/>
      <c r="AE24" s="215"/>
      <c r="AF24" s="215"/>
      <c r="AG24" s="215"/>
      <c r="AH24" s="215"/>
      <c r="AI24" s="215"/>
      <c r="AJ24" s="216"/>
      <c r="AK24" s="214"/>
      <c r="AL24" s="215"/>
      <c r="AM24" s="215"/>
      <c r="AN24" s="215"/>
      <c r="AO24" s="215"/>
      <c r="AP24" s="215"/>
      <c r="AQ24" s="216"/>
      <c r="AR24" s="214"/>
      <c r="AS24" s="215"/>
      <c r="AT24" s="215"/>
      <c r="AU24" s="215"/>
      <c r="AV24" s="215"/>
      <c r="AW24" s="215"/>
      <c r="AX24" s="216"/>
      <c r="AY24" s="214"/>
      <c r="AZ24" s="215"/>
      <c r="BA24" s="215"/>
      <c r="BB24" s="215"/>
      <c r="BC24" s="215"/>
      <c r="BD24" s="215"/>
      <c r="BE24" s="216"/>
      <c r="BF24" s="214"/>
      <c r="BG24" s="215"/>
      <c r="BH24" s="215"/>
      <c r="BI24" s="215"/>
      <c r="BJ24" s="215"/>
      <c r="BK24" s="215"/>
      <c r="BL24" s="216"/>
      <c r="BM24" s="214"/>
      <c r="BN24" s="215"/>
      <c r="BO24" s="215"/>
      <c r="BP24" s="215"/>
      <c r="BQ24" s="215"/>
      <c r="BR24" s="215"/>
      <c r="BS24" s="216"/>
      <c r="BT24" s="214"/>
      <c r="BU24" s="215"/>
      <c r="BV24" s="215"/>
      <c r="BW24" s="215"/>
      <c r="BX24" s="215"/>
      <c r="BY24" s="215"/>
      <c r="BZ24" s="216"/>
      <c r="CA24" s="214"/>
      <c r="CB24" s="215"/>
      <c r="CC24" s="215"/>
      <c r="CD24" s="215"/>
      <c r="CE24" s="215"/>
      <c r="CF24" s="215"/>
      <c r="CG24" s="216"/>
      <c r="CH24" s="214"/>
      <c r="CI24" s="215"/>
      <c r="CJ24" s="215"/>
      <c r="CK24" s="215"/>
      <c r="CL24" s="215"/>
      <c r="CM24" s="215"/>
      <c r="CN24" s="216"/>
      <c r="CO24" s="214"/>
      <c r="CP24" s="215"/>
      <c r="CQ24" s="215"/>
      <c r="CR24" s="215"/>
      <c r="CS24" s="215"/>
      <c r="CT24" s="215"/>
      <c r="CU24" s="216"/>
    </row>
    <row r="25" spans="1:99" x14ac:dyDescent="0.2">
      <c r="A25" s="210" t="s">
        <v>361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160" t="s">
        <v>106</v>
      </c>
      <c r="T25" s="161"/>
      <c r="U25" s="161"/>
      <c r="V25" s="162"/>
      <c r="W25" s="211">
        <v>28</v>
      </c>
      <c r="X25" s="212"/>
      <c r="Y25" s="212"/>
      <c r="Z25" s="212"/>
      <c r="AA25" s="212"/>
      <c r="AB25" s="212"/>
      <c r="AC25" s="213"/>
      <c r="AD25" s="211">
        <v>2</v>
      </c>
      <c r="AE25" s="212"/>
      <c r="AF25" s="212"/>
      <c r="AG25" s="212"/>
      <c r="AH25" s="212"/>
      <c r="AI25" s="212"/>
      <c r="AJ25" s="213"/>
      <c r="AK25" s="211">
        <f>W25*12*15</f>
        <v>5040</v>
      </c>
      <c r="AL25" s="212"/>
      <c r="AM25" s="212"/>
      <c r="AN25" s="212"/>
      <c r="AO25" s="212"/>
      <c r="AP25" s="212"/>
      <c r="AQ25" s="213"/>
      <c r="AR25" s="211">
        <v>0</v>
      </c>
      <c r="AS25" s="212"/>
      <c r="AT25" s="212"/>
      <c r="AU25" s="212"/>
      <c r="AV25" s="212"/>
      <c r="AW25" s="212"/>
      <c r="AX25" s="213"/>
      <c r="AY25" s="211">
        <f>CA25</f>
        <v>384</v>
      </c>
      <c r="AZ25" s="212"/>
      <c r="BA25" s="212"/>
      <c r="BB25" s="212"/>
      <c r="BC25" s="212"/>
      <c r="BD25" s="212"/>
      <c r="BE25" s="213"/>
      <c r="BF25" s="211">
        <v>5040</v>
      </c>
      <c r="BG25" s="212"/>
      <c r="BH25" s="212"/>
      <c r="BI25" s="212"/>
      <c r="BJ25" s="212"/>
      <c r="BK25" s="212"/>
      <c r="BL25" s="213"/>
      <c r="BM25" s="211">
        <v>0</v>
      </c>
      <c r="BN25" s="212"/>
      <c r="BO25" s="212"/>
      <c r="BP25" s="212"/>
      <c r="BQ25" s="212"/>
      <c r="BR25" s="212"/>
      <c r="BS25" s="213"/>
      <c r="BT25" s="211">
        <v>0</v>
      </c>
      <c r="BU25" s="212"/>
      <c r="BV25" s="212"/>
      <c r="BW25" s="212"/>
      <c r="BX25" s="212"/>
      <c r="BY25" s="212"/>
      <c r="BZ25" s="213"/>
      <c r="CA25" s="211">
        <v>384</v>
      </c>
      <c r="CB25" s="212"/>
      <c r="CC25" s="212"/>
      <c r="CD25" s="212"/>
      <c r="CE25" s="212"/>
      <c r="CF25" s="212"/>
      <c r="CG25" s="213"/>
      <c r="CH25" s="211">
        <v>0</v>
      </c>
      <c r="CI25" s="212"/>
      <c r="CJ25" s="212"/>
      <c r="CK25" s="212"/>
      <c r="CL25" s="212"/>
      <c r="CM25" s="212"/>
      <c r="CN25" s="213"/>
      <c r="CO25" s="211">
        <v>0</v>
      </c>
      <c r="CP25" s="212"/>
      <c r="CQ25" s="212"/>
      <c r="CR25" s="212"/>
      <c r="CS25" s="212"/>
      <c r="CT25" s="212"/>
      <c r="CU25" s="213"/>
    </row>
    <row r="26" spans="1:99" x14ac:dyDescent="0.2">
      <c r="A26" s="196" t="s">
        <v>362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66"/>
      <c r="T26" s="167"/>
      <c r="U26" s="167"/>
      <c r="V26" s="168"/>
      <c r="W26" s="214"/>
      <c r="X26" s="215"/>
      <c r="Y26" s="215"/>
      <c r="Z26" s="215"/>
      <c r="AA26" s="215"/>
      <c r="AB26" s="215"/>
      <c r="AC26" s="216"/>
      <c r="AD26" s="214"/>
      <c r="AE26" s="215"/>
      <c r="AF26" s="215"/>
      <c r="AG26" s="215"/>
      <c r="AH26" s="215"/>
      <c r="AI26" s="215"/>
      <c r="AJ26" s="216"/>
      <c r="AK26" s="214"/>
      <c r="AL26" s="215"/>
      <c r="AM26" s="215"/>
      <c r="AN26" s="215"/>
      <c r="AO26" s="215"/>
      <c r="AP26" s="215"/>
      <c r="AQ26" s="216"/>
      <c r="AR26" s="214"/>
      <c r="AS26" s="215"/>
      <c r="AT26" s="215"/>
      <c r="AU26" s="215"/>
      <c r="AV26" s="215"/>
      <c r="AW26" s="215"/>
      <c r="AX26" s="216"/>
      <c r="AY26" s="214"/>
      <c r="AZ26" s="215"/>
      <c r="BA26" s="215"/>
      <c r="BB26" s="215"/>
      <c r="BC26" s="215"/>
      <c r="BD26" s="215"/>
      <c r="BE26" s="216"/>
      <c r="BF26" s="214"/>
      <c r="BG26" s="215"/>
      <c r="BH26" s="215"/>
      <c r="BI26" s="215"/>
      <c r="BJ26" s="215"/>
      <c r="BK26" s="215"/>
      <c r="BL26" s="216"/>
      <c r="BM26" s="214"/>
      <c r="BN26" s="215"/>
      <c r="BO26" s="215"/>
      <c r="BP26" s="215"/>
      <c r="BQ26" s="215"/>
      <c r="BR26" s="215"/>
      <c r="BS26" s="216"/>
      <c r="BT26" s="214"/>
      <c r="BU26" s="215"/>
      <c r="BV26" s="215"/>
      <c r="BW26" s="215"/>
      <c r="BX26" s="215"/>
      <c r="BY26" s="215"/>
      <c r="BZ26" s="216"/>
      <c r="CA26" s="214"/>
      <c r="CB26" s="215"/>
      <c r="CC26" s="215"/>
      <c r="CD26" s="215"/>
      <c r="CE26" s="215"/>
      <c r="CF26" s="215"/>
      <c r="CG26" s="216"/>
      <c r="CH26" s="214"/>
      <c r="CI26" s="215"/>
      <c r="CJ26" s="215"/>
      <c r="CK26" s="215"/>
      <c r="CL26" s="215"/>
      <c r="CM26" s="215"/>
      <c r="CN26" s="216"/>
      <c r="CO26" s="214"/>
      <c r="CP26" s="215"/>
      <c r="CQ26" s="215"/>
      <c r="CR26" s="215"/>
      <c r="CS26" s="215"/>
      <c r="CT26" s="215"/>
      <c r="CU26" s="216"/>
    </row>
    <row r="27" spans="1:99" ht="15" customHeight="1" x14ac:dyDescent="0.2">
      <c r="A27" s="197" t="s">
        <v>355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85" t="s">
        <v>107</v>
      </c>
      <c r="T27" s="185"/>
      <c r="U27" s="185"/>
      <c r="V27" s="185"/>
      <c r="W27" s="217">
        <v>20</v>
      </c>
      <c r="X27" s="217"/>
      <c r="Y27" s="217"/>
      <c r="Z27" s="217"/>
      <c r="AA27" s="217"/>
      <c r="AB27" s="217"/>
      <c r="AC27" s="217"/>
      <c r="AD27" s="217">
        <v>2</v>
      </c>
      <c r="AE27" s="217"/>
      <c r="AF27" s="217"/>
      <c r="AG27" s="217"/>
      <c r="AH27" s="217"/>
      <c r="AI27" s="217"/>
      <c r="AJ27" s="217"/>
      <c r="AK27" s="217">
        <f>W27*15*12</f>
        <v>3600</v>
      </c>
      <c r="AL27" s="217"/>
      <c r="AM27" s="217"/>
      <c r="AN27" s="217"/>
      <c r="AO27" s="217"/>
      <c r="AP27" s="217"/>
      <c r="AQ27" s="217"/>
      <c r="AR27" s="217">
        <v>0</v>
      </c>
      <c r="AS27" s="217"/>
      <c r="AT27" s="217"/>
      <c r="AU27" s="217"/>
      <c r="AV27" s="217"/>
      <c r="AW27" s="217"/>
      <c r="AX27" s="217"/>
      <c r="AY27" s="217">
        <f>AD27*12*15</f>
        <v>360</v>
      </c>
      <c r="AZ27" s="217"/>
      <c r="BA27" s="217"/>
      <c r="BB27" s="217"/>
      <c r="BC27" s="217"/>
      <c r="BD27" s="217"/>
      <c r="BE27" s="217"/>
      <c r="BF27" s="217">
        <v>3000</v>
      </c>
      <c r="BG27" s="217"/>
      <c r="BH27" s="217"/>
      <c r="BI27" s="217"/>
      <c r="BJ27" s="217"/>
      <c r="BK27" s="217"/>
      <c r="BL27" s="217"/>
      <c r="BM27" s="217">
        <v>0</v>
      </c>
      <c r="BN27" s="217"/>
      <c r="BO27" s="217"/>
      <c r="BP27" s="217"/>
      <c r="BQ27" s="217"/>
      <c r="BR27" s="217"/>
      <c r="BS27" s="217"/>
      <c r="BT27" s="217">
        <v>600</v>
      </c>
      <c r="BU27" s="217"/>
      <c r="BV27" s="217"/>
      <c r="BW27" s="217"/>
      <c r="BX27" s="217"/>
      <c r="BY27" s="217"/>
      <c r="BZ27" s="217"/>
      <c r="CA27" s="217">
        <v>0</v>
      </c>
      <c r="CB27" s="217"/>
      <c r="CC27" s="217"/>
      <c r="CD27" s="217"/>
      <c r="CE27" s="217"/>
      <c r="CF27" s="217"/>
      <c r="CG27" s="217"/>
      <c r="CH27" s="217">
        <v>0</v>
      </c>
      <c r="CI27" s="217"/>
      <c r="CJ27" s="217"/>
      <c r="CK27" s="217"/>
      <c r="CL27" s="217"/>
      <c r="CM27" s="217"/>
      <c r="CN27" s="217"/>
      <c r="CO27" s="219">
        <v>360</v>
      </c>
      <c r="CP27" s="220"/>
      <c r="CQ27" s="220"/>
      <c r="CR27" s="220"/>
      <c r="CS27" s="220"/>
      <c r="CT27" s="220"/>
      <c r="CU27" s="221"/>
    </row>
    <row r="28" spans="1:99" x14ac:dyDescent="0.2">
      <c r="A28" s="278" t="s">
        <v>356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160" t="s">
        <v>108</v>
      </c>
      <c r="T28" s="161"/>
      <c r="U28" s="161"/>
      <c r="V28" s="162"/>
      <c r="W28" s="211">
        <v>0</v>
      </c>
      <c r="X28" s="212"/>
      <c r="Y28" s="212"/>
      <c r="Z28" s="212"/>
      <c r="AA28" s="212"/>
      <c r="AB28" s="212"/>
      <c r="AC28" s="213"/>
      <c r="AD28" s="211">
        <v>0</v>
      </c>
      <c r="AE28" s="212"/>
      <c r="AF28" s="212"/>
      <c r="AG28" s="212"/>
      <c r="AH28" s="212"/>
      <c r="AI28" s="212"/>
      <c r="AJ28" s="213"/>
      <c r="AK28" s="211">
        <v>0</v>
      </c>
      <c r="AL28" s="212"/>
      <c r="AM28" s="212"/>
      <c r="AN28" s="212"/>
      <c r="AO28" s="212"/>
      <c r="AP28" s="212"/>
      <c r="AQ28" s="213"/>
      <c r="AR28" s="211">
        <v>0</v>
      </c>
      <c r="AS28" s="212"/>
      <c r="AT28" s="212"/>
      <c r="AU28" s="212"/>
      <c r="AV28" s="212"/>
      <c r="AW28" s="212"/>
      <c r="AX28" s="213"/>
      <c r="AY28" s="211">
        <v>0</v>
      </c>
      <c r="AZ28" s="212"/>
      <c r="BA28" s="212"/>
      <c r="BB28" s="212"/>
      <c r="BC28" s="212"/>
      <c r="BD28" s="212"/>
      <c r="BE28" s="213"/>
      <c r="BF28" s="211">
        <v>0</v>
      </c>
      <c r="BG28" s="212"/>
      <c r="BH28" s="212"/>
      <c r="BI28" s="212"/>
      <c r="BJ28" s="212"/>
      <c r="BK28" s="212"/>
      <c r="BL28" s="213"/>
      <c r="BM28" s="211">
        <v>0</v>
      </c>
      <c r="BN28" s="212"/>
      <c r="BO28" s="212"/>
      <c r="BP28" s="212"/>
      <c r="BQ28" s="212"/>
      <c r="BR28" s="212"/>
      <c r="BS28" s="213"/>
      <c r="BT28" s="211">
        <v>0</v>
      </c>
      <c r="BU28" s="212"/>
      <c r="BV28" s="212"/>
      <c r="BW28" s="212"/>
      <c r="BX28" s="212"/>
      <c r="BY28" s="212"/>
      <c r="BZ28" s="213"/>
      <c r="CA28" s="211">
        <v>0</v>
      </c>
      <c r="CB28" s="212"/>
      <c r="CC28" s="212"/>
      <c r="CD28" s="212"/>
      <c r="CE28" s="212"/>
      <c r="CF28" s="212"/>
      <c r="CG28" s="213"/>
      <c r="CH28" s="211">
        <v>0</v>
      </c>
      <c r="CI28" s="212"/>
      <c r="CJ28" s="212"/>
      <c r="CK28" s="212"/>
      <c r="CL28" s="212"/>
      <c r="CM28" s="212"/>
      <c r="CN28" s="213"/>
      <c r="CO28" s="211">
        <v>0</v>
      </c>
      <c r="CP28" s="212"/>
      <c r="CQ28" s="212"/>
      <c r="CR28" s="212"/>
      <c r="CS28" s="212"/>
      <c r="CT28" s="212"/>
      <c r="CU28" s="213"/>
    </row>
    <row r="29" spans="1:99" x14ac:dyDescent="0.2">
      <c r="A29" s="265" t="s">
        <v>365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7"/>
      <c r="S29" s="163"/>
      <c r="T29" s="164"/>
      <c r="U29" s="164"/>
      <c r="V29" s="165"/>
      <c r="W29" s="288"/>
      <c r="X29" s="289"/>
      <c r="Y29" s="289"/>
      <c r="Z29" s="289"/>
      <c r="AA29" s="289"/>
      <c r="AB29" s="289"/>
      <c r="AC29" s="290"/>
      <c r="AD29" s="288"/>
      <c r="AE29" s="289"/>
      <c r="AF29" s="289"/>
      <c r="AG29" s="289"/>
      <c r="AH29" s="289"/>
      <c r="AI29" s="289"/>
      <c r="AJ29" s="290"/>
      <c r="AK29" s="288"/>
      <c r="AL29" s="289"/>
      <c r="AM29" s="289"/>
      <c r="AN29" s="289"/>
      <c r="AO29" s="289"/>
      <c r="AP29" s="289"/>
      <c r="AQ29" s="290"/>
      <c r="AR29" s="288"/>
      <c r="AS29" s="289"/>
      <c r="AT29" s="289"/>
      <c r="AU29" s="289"/>
      <c r="AV29" s="289"/>
      <c r="AW29" s="289"/>
      <c r="AX29" s="290"/>
      <c r="AY29" s="288"/>
      <c r="AZ29" s="289"/>
      <c r="BA29" s="289"/>
      <c r="BB29" s="289"/>
      <c r="BC29" s="289"/>
      <c r="BD29" s="289"/>
      <c r="BE29" s="290"/>
      <c r="BF29" s="288"/>
      <c r="BG29" s="289"/>
      <c r="BH29" s="289"/>
      <c r="BI29" s="289"/>
      <c r="BJ29" s="289"/>
      <c r="BK29" s="289"/>
      <c r="BL29" s="290"/>
      <c r="BM29" s="288"/>
      <c r="BN29" s="289"/>
      <c r="BO29" s="289"/>
      <c r="BP29" s="289"/>
      <c r="BQ29" s="289"/>
      <c r="BR29" s="289"/>
      <c r="BS29" s="290"/>
      <c r="BT29" s="288"/>
      <c r="BU29" s="289"/>
      <c r="BV29" s="289"/>
      <c r="BW29" s="289"/>
      <c r="BX29" s="289"/>
      <c r="BY29" s="289"/>
      <c r="BZ29" s="290"/>
      <c r="CA29" s="288"/>
      <c r="CB29" s="289"/>
      <c r="CC29" s="289"/>
      <c r="CD29" s="289"/>
      <c r="CE29" s="289"/>
      <c r="CF29" s="289"/>
      <c r="CG29" s="290"/>
      <c r="CH29" s="288"/>
      <c r="CI29" s="289"/>
      <c r="CJ29" s="289"/>
      <c r="CK29" s="289"/>
      <c r="CL29" s="289"/>
      <c r="CM29" s="289"/>
      <c r="CN29" s="290"/>
      <c r="CO29" s="288"/>
      <c r="CP29" s="289"/>
      <c r="CQ29" s="289"/>
      <c r="CR29" s="289"/>
      <c r="CS29" s="289"/>
      <c r="CT29" s="289"/>
      <c r="CU29" s="290"/>
    </row>
    <row r="30" spans="1:99" x14ac:dyDescent="0.2">
      <c r="A30" s="265" t="s">
        <v>366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7"/>
      <c r="S30" s="163"/>
      <c r="T30" s="164"/>
      <c r="U30" s="164"/>
      <c r="V30" s="165"/>
      <c r="W30" s="288"/>
      <c r="X30" s="289"/>
      <c r="Y30" s="289"/>
      <c r="Z30" s="289"/>
      <c r="AA30" s="289"/>
      <c r="AB30" s="289"/>
      <c r="AC30" s="290"/>
      <c r="AD30" s="288"/>
      <c r="AE30" s="289"/>
      <c r="AF30" s="289"/>
      <c r="AG30" s="289"/>
      <c r="AH30" s="289"/>
      <c r="AI30" s="289"/>
      <c r="AJ30" s="290"/>
      <c r="AK30" s="288"/>
      <c r="AL30" s="289"/>
      <c r="AM30" s="289"/>
      <c r="AN30" s="289"/>
      <c r="AO30" s="289"/>
      <c r="AP30" s="289"/>
      <c r="AQ30" s="290"/>
      <c r="AR30" s="288"/>
      <c r="AS30" s="289"/>
      <c r="AT30" s="289"/>
      <c r="AU30" s="289"/>
      <c r="AV30" s="289"/>
      <c r="AW30" s="289"/>
      <c r="AX30" s="290"/>
      <c r="AY30" s="288"/>
      <c r="AZ30" s="289"/>
      <c r="BA30" s="289"/>
      <c r="BB30" s="289"/>
      <c r="BC30" s="289"/>
      <c r="BD30" s="289"/>
      <c r="BE30" s="290"/>
      <c r="BF30" s="288"/>
      <c r="BG30" s="289"/>
      <c r="BH30" s="289"/>
      <c r="BI30" s="289"/>
      <c r="BJ30" s="289"/>
      <c r="BK30" s="289"/>
      <c r="BL30" s="290"/>
      <c r="BM30" s="288"/>
      <c r="BN30" s="289"/>
      <c r="BO30" s="289"/>
      <c r="BP30" s="289"/>
      <c r="BQ30" s="289"/>
      <c r="BR30" s="289"/>
      <c r="BS30" s="290"/>
      <c r="BT30" s="288"/>
      <c r="BU30" s="289"/>
      <c r="BV30" s="289"/>
      <c r="BW30" s="289"/>
      <c r="BX30" s="289"/>
      <c r="BY30" s="289"/>
      <c r="BZ30" s="290"/>
      <c r="CA30" s="288"/>
      <c r="CB30" s="289"/>
      <c r="CC30" s="289"/>
      <c r="CD30" s="289"/>
      <c r="CE30" s="289"/>
      <c r="CF30" s="289"/>
      <c r="CG30" s="290"/>
      <c r="CH30" s="288"/>
      <c r="CI30" s="289"/>
      <c r="CJ30" s="289"/>
      <c r="CK30" s="289"/>
      <c r="CL30" s="289"/>
      <c r="CM30" s="289"/>
      <c r="CN30" s="290"/>
      <c r="CO30" s="288"/>
      <c r="CP30" s="289"/>
      <c r="CQ30" s="289"/>
      <c r="CR30" s="289"/>
      <c r="CS30" s="289"/>
      <c r="CT30" s="289"/>
      <c r="CU30" s="290"/>
    </row>
    <row r="31" spans="1:99" x14ac:dyDescent="0.2">
      <c r="A31" s="277" t="s">
        <v>271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166"/>
      <c r="T31" s="167"/>
      <c r="U31" s="167"/>
      <c r="V31" s="168"/>
      <c r="W31" s="214"/>
      <c r="X31" s="215"/>
      <c r="Y31" s="215"/>
      <c r="Z31" s="215"/>
      <c r="AA31" s="215"/>
      <c r="AB31" s="215"/>
      <c r="AC31" s="216"/>
      <c r="AD31" s="214"/>
      <c r="AE31" s="215"/>
      <c r="AF31" s="215"/>
      <c r="AG31" s="215"/>
      <c r="AH31" s="215"/>
      <c r="AI31" s="215"/>
      <c r="AJ31" s="216"/>
      <c r="AK31" s="214"/>
      <c r="AL31" s="215"/>
      <c r="AM31" s="215"/>
      <c r="AN31" s="215"/>
      <c r="AO31" s="215"/>
      <c r="AP31" s="215"/>
      <c r="AQ31" s="216"/>
      <c r="AR31" s="214"/>
      <c r="AS31" s="215"/>
      <c r="AT31" s="215"/>
      <c r="AU31" s="215"/>
      <c r="AV31" s="215"/>
      <c r="AW31" s="215"/>
      <c r="AX31" s="216"/>
      <c r="AY31" s="214"/>
      <c r="AZ31" s="215"/>
      <c r="BA31" s="215"/>
      <c r="BB31" s="215"/>
      <c r="BC31" s="215"/>
      <c r="BD31" s="215"/>
      <c r="BE31" s="216"/>
      <c r="BF31" s="214"/>
      <c r="BG31" s="215"/>
      <c r="BH31" s="215"/>
      <c r="BI31" s="215"/>
      <c r="BJ31" s="215"/>
      <c r="BK31" s="215"/>
      <c r="BL31" s="216"/>
      <c r="BM31" s="214"/>
      <c r="BN31" s="215"/>
      <c r="BO31" s="215"/>
      <c r="BP31" s="215"/>
      <c r="BQ31" s="215"/>
      <c r="BR31" s="215"/>
      <c r="BS31" s="216"/>
      <c r="BT31" s="214"/>
      <c r="BU31" s="215"/>
      <c r="BV31" s="215"/>
      <c r="BW31" s="215"/>
      <c r="BX31" s="215"/>
      <c r="BY31" s="215"/>
      <c r="BZ31" s="216"/>
      <c r="CA31" s="214"/>
      <c r="CB31" s="215"/>
      <c r="CC31" s="215"/>
      <c r="CD31" s="215"/>
      <c r="CE31" s="215"/>
      <c r="CF31" s="215"/>
      <c r="CG31" s="216"/>
      <c r="CH31" s="214"/>
      <c r="CI31" s="215"/>
      <c r="CJ31" s="215"/>
      <c r="CK31" s="215"/>
      <c r="CL31" s="215"/>
      <c r="CM31" s="215"/>
      <c r="CN31" s="216"/>
      <c r="CO31" s="214"/>
      <c r="CP31" s="215"/>
      <c r="CQ31" s="215"/>
      <c r="CR31" s="215"/>
      <c r="CS31" s="215"/>
      <c r="CT31" s="215"/>
      <c r="CU31" s="216"/>
    </row>
    <row r="32" spans="1:99" ht="15" customHeight="1" x14ac:dyDescent="0.2">
      <c r="A32" s="225" t="s">
        <v>358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7"/>
      <c r="S32" s="185" t="s">
        <v>109</v>
      </c>
      <c r="T32" s="185"/>
      <c r="U32" s="185"/>
      <c r="V32" s="185"/>
      <c r="W32" s="217">
        <v>0</v>
      </c>
      <c r="X32" s="217"/>
      <c r="Y32" s="217"/>
      <c r="Z32" s="217"/>
      <c r="AA32" s="217"/>
      <c r="AB32" s="217"/>
      <c r="AC32" s="217"/>
      <c r="AD32" s="217">
        <v>0</v>
      </c>
      <c r="AE32" s="217"/>
      <c r="AF32" s="217"/>
      <c r="AG32" s="217"/>
      <c r="AH32" s="217"/>
      <c r="AI32" s="217"/>
      <c r="AJ32" s="217"/>
      <c r="AK32" s="217">
        <v>0</v>
      </c>
      <c r="AL32" s="217"/>
      <c r="AM32" s="217"/>
      <c r="AN32" s="217"/>
      <c r="AO32" s="217"/>
      <c r="AP32" s="217"/>
      <c r="AQ32" s="217"/>
      <c r="AR32" s="217">
        <v>0</v>
      </c>
      <c r="AS32" s="217"/>
      <c r="AT32" s="217"/>
      <c r="AU32" s="217"/>
      <c r="AV32" s="217"/>
      <c r="AW32" s="217"/>
      <c r="AX32" s="217"/>
      <c r="AY32" s="217">
        <v>0</v>
      </c>
      <c r="AZ32" s="217"/>
      <c r="BA32" s="217"/>
      <c r="BB32" s="217"/>
      <c r="BC32" s="217"/>
      <c r="BD32" s="217"/>
      <c r="BE32" s="217"/>
      <c r="BF32" s="217">
        <v>0</v>
      </c>
      <c r="BG32" s="217"/>
      <c r="BH32" s="217"/>
      <c r="BI32" s="217"/>
      <c r="BJ32" s="217"/>
      <c r="BK32" s="217"/>
      <c r="BL32" s="217"/>
      <c r="BM32" s="217">
        <v>0</v>
      </c>
      <c r="BN32" s="217"/>
      <c r="BO32" s="217"/>
      <c r="BP32" s="217"/>
      <c r="BQ32" s="217"/>
      <c r="BR32" s="217"/>
      <c r="BS32" s="217"/>
      <c r="BT32" s="217">
        <v>0</v>
      </c>
      <c r="BU32" s="217"/>
      <c r="BV32" s="217"/>
      <c r="BW32" s="217"/>
      <c r="BX32" s="217"/>
      <c r="BY32" s="217"/>
      <c r="BZ32" s="217"/>
      <c r="CA32" s="217">
        <v>0</v>
      </c>
      <c r="CB32" s="217"/>
      <c r="CC32" s="217"/>
      <c r="CD32" s="217"/>
      <c r="CE32" s="217"/>
      <c r="CF32" s="217"/>
      <c r="CG32" s="217"/>
      <c r="CH32" s="217">
        <v>0</v>
      </c>
      <c r="CI32" s="217"/>
      <c r="CJ32" s="217"/>
      <c r="CK32" s="217"/>
      <c r="CL32" s="217"/>
      <c r="CM32" s="217"/>
      <c r="CN32" s="217"/>
      <c r="CO32" s="217">
        <v>0</v>
      </c>
      <c r="CP32" s="217"/>
      <c r="CQ32" s="217"/>
      <c r="CR32" s="217"/>
      <c r="CS32" s="217"/>
      <c r="CT32" s="217"/>
      <c r="CU32" s="217"/>
    </row>
    <row r="33" spans="1:87" s="33" customFormat="1" ht="11.25" x14ac:dyDescent="0.2"/>
    <row r="34" spans="1:87" s="35" customFormat="1" ht="12" customHeight="1" x14ac:dyDescent="0.2">
      <c r="A34" s="34" t="s">
        <v>528</v>
      </c>
    </row>
    <row r="35" spans="1:87" s="35" customFormat="1" ht="12" customHeight="1" x14ac:dyDescent="0.2">
      <c r="A35" s="34" t="s">
        <v>529</v>
      </c>
    </row>
    <row r="36" spans="1:87" s="35" customFormat="1" ht="12" customHeight="1" x14ac:dyDescent="0.2">
      <c r="A36" s="34" t="s">
        <v>530</v>
      </c>
    </row>
    <row r="37" spans="1:87" s="35" customFormat="1" ht="12" customHeight="1" x14ac:dyDescent="0.2">
      <c r="A37" s="34" t="s">
        <v>531</v>
      </c>
    </row>
    <row r="39" spans="1:87" ht="15.75" x14ac:dyDescent="0.25">
      <c r="A39" s="48" t="s">
        <v>359</v>
      </c>
      <c r="B39" s="31"/>
      <c r="I39" s="4" t="s">
        <v>360</v>
      </c>
      <c r="CB39" s="117">
        <v>0</v>
      </c>
      <c r="CC39" s="117"/>
      <c r="CD39" s="117"/>
      <c r="CE39" s="117"/>
      <c r="CF39" s="117"/>
      <c r="CG39" s="117"/>
      <c r="CH39" s="117"/>
      <c r="CI39" s="117"/>
    </row>
  </sheetData>
  <mergeCells count="245">
    <mergeCell ref="A1:CU1"/>
    <mergeCell ref="A12:R12"/>
    <mergeCell ref="S12:V12"/>
    <mergeCell ref="W12:AC12"/>
    <mergeCell ref="AD12:AJ12"/>
    <mergeCell ref="CA7:CU7"/>
    <mergeCell ref="BT12:BZ12"/>
    <mergeCell ref="CO12:CU12"/>
    <mergeCell ref="CO11:CU11"/>
    <mergeCell ref="BT11:BZ11"/>
    <mergeCell ref="W4:AJ4"/>
    <mergeCell ref="W5:AJ5"/>
    <mergeCell ref="AK4:BE4"/>
    <mergeCell ref="AK5:BE5"/>
    <mergeCell ref="BF4:CU4"/>
    <mergeCell ref="BF5:CU5"/>
    <mergeCell ref="A11:R11"/>
    <mergeCell ref="S11:V11"/>
    <mergeCell ref="CH12:CN12"/>
    <mergeCell ref="AY11:BE11"/>
    <mergeCell ref="BF11:BL11"/>
    <mergeCell ref="BM11:BS11"/>
    <mergeCell ref="CH10:CN10"/>
    <mergeCell ref="CO10:CU10"/>
    <mergeCell ref="BT25:BZ26"/>
    <mergeCell ref="CA11:CG11"/>
    <mergeCell ref="CH11:CN11"/>
    <mergeCell ref="CA9:CG9"/>
    <mergeCell ref="CH9:CN9"/>
    <mergeCell ref="CO9:CU9"/>
    <mergeCell ref="W11:AC11"/>
    <mergeCell ref="AD11:AJ11"/>
    <mergeCell ref="AK11:AQ11"/>
    <mergeCell ref="AR11:AX11"/>
    <mergeCell ref="AR25:AX26"/>
    <mergeCell ref="AY25:BE26"/>
    <mergeCell ref="CH23:CN24"/>
    <mergeCell ref="CO23:CU24"/>
    <mergeCell ref="CH25:CN26"/>
    <mergeCell ref="CH21:CN22"/>
    <mergeCell ref="CO21:CU22"/>
    <mergeCell ref="CH20:CN20"/>
    <mergeCell ref="CO25:CU26"/>
    <mergeCell ref="CO20:CU20"/>
    <mergeCell ref="BM21:BS22"/>
    <mergeCell ref="BT21:BZ22"/>
    <mergeCell ref="CO13:CU13"/>
    <mergeCell ref="CO14:CU15"/>
    <mergeCell ref="BF32:BL32"/>
    <mergeCell ref="CA25:CG26"/>
    <mergeCell ref="AY28:BE31"/>
    <mergeCell ref="BF28:BL31"/>
    <mergeCell ref="BT27:BZ27"/>
    <mergeCell ref="CA21:CG22"/>
    <mergeCell ref="CA12:CG12"/>
    <mergeCell ref="A30:R30"/>
    <mergeCell ref="CA32:CG32"/>
    <mergeCell ref="BF27:BL27"/>
    <mergeCell ref="CA23:CG24"/>
    <mergeCell ref="BF25:BL26"/>
    <mergeCell ref="AY20:BE20"/>
    <mergeCell ref="BF20:BL20"/>
    <mergeCell ref="BM20:BS20"/>
    <mergeCell ref="BT20:BZ20"/>
    <mergeCell ref="CA20:CG20"/>
    <mergeCell ref="AY23:BE24"/>
    <mergeCell ref="BF23:BL24"/>
    <mergeCell ref="BM23:BS24"/>
    <mergeCell ref="BT23:BZ24"/>
    <mergeCell ref="AY21:BE22"/>
    <mergeCell ref="BF21:BL22"/>
    <mergeCell ref="BM25:BS26"/>
    <mergeCell ref="CH32:CN32"/>
    <mergeCell ref="BM32:BS32"/>
    <mergeCell ref="BT32:BZ32"/>
    <mergeCell ref="CO32:CU32"/>
    <mergeCell ref="CO27:CU27"/>
    <mergeCell ref="BM28:BS31"/>
    <mergeCell ref="BT28:BZ31"/>
    <mergeCell ref="CA28:CG31"/>
    <mergeCell ref="CH28:CN31"/>
    <mergeCell ref="CO28:CU31"/>
    <mergeCell ref="BM27:BS27"/>
    <mergeCell ref="CA27:CG27"/>
    <mergeCell ref="CH27:CN27"/>
    <mergeCell ref="AY13:BE13"/>
    <mergeCell ref="BF13:BL13"/>
    <mergeCell ref="BM13:BS13"/>
    <mergeCell ref="BT13:BZ13"/>
    <mergeCell ref="CO16:CU17"/>
    <mergeCell ref="AY18:BE19"/>
    <mergeCell ref="BF18:BL19"/>
    <mergeCell ref="BM18:BS19"/>
    <mergeCell ref="BT18:BZ19"/>
    <mergeCell ref="CA18:CG19"/>
    <mergeCell ref="CH18:CN19"/>
    <mergeCell ref="CO18:CU19"/>
    <mergeCell ref="AY16:BE17"/>
    <mergeCell ref="BF16:BL17"/>
    <mergeCell ref="BF14:BL15"/>
    <mergeCell ref="BM14:BS15"/>
    <mergeCell ref="CH14:CN15"/>
    <mergeCell ref="BM16:BS17"/>
    <mergeCell ref="BT16:BZ17"/>
    <mergeCell ref="CA16:CG17"/>
    <mergeCell ref="CH16:CN17"/>
    <mergeCell ref="CH13:CN13"/>
    <mergeCell ref="CA13:CG13"/>
    <mergeCell ref="BT14:BZ15"/>
    <mergeCell ref="CA14:CG15"/>
    <mergeCell ref="BF12:BL12"/>
    <mergeCell ref="BM12:BS12"/>
    <mergeCell ref="BF9:BL9"/>
    <mergeCell ref="BM9:BS9"/>
    <mergeCell ref="BT9:BZ9"/>
    <mergeCell ref="AY10:BE10"/>
    <mergeCell ref="BF10:BL10"/>
    <mergeCell ref="BM10:BS10"/>
    <mergeCell ref="BT10:BZ10"/>
    <mergeCell ref="AK12:AQ12"/>
    <mergeCell ref="AR12:AX12"/>
    <mergeCell ref="AR9:AX9"/>
    <mergeCell ref="AR10:AX10"/>
    <mergeCell ref="BF6:BZ6"/>
    <mergeCell ref="CA6:CU6"/>
    <mergeCell ref="AR32:AX32"/>
    <mergeCell ref="AY6:BE6"/>
    <mergeCell ref="AR20:AX20"/>
    <mergeCell ref="AR21:AX22"/>
    <mergeCell ref="AR23:AX24"/>
    <mergeCell ref="AR13:AX13"/>
    <mergeCell ref="AR14:AX15"/>
    <mergeCell ref="AR16:AX17"/>
    <mergeCell ref="CA8:CG8"/>
    <mergeCell ref="CH8:CN8"/>
    <mergeCell ref="CO8:CU8"/>
    <mergeCell ref="AY7:BE7"/>
    <mergeCell ref="BF7:BZ7"/>
    <mergeCell ref="AY8:BE8"/>
    <mergeCell ref="BF8:BL8"/>
    <mergeCell ref="BM8:BS8"/>
    <mergeCell ref="BT8:BZ8"/>
    <mergeCell ref="AY12:BE12"/>
    <mergeCell ref="W8:AC8"/>
    <mergeCell ref="CA10:CG10"/>
    <mergeCell ref="AK6:AX6"/>
    <mergeCell ref="AK7:AX7"/>
    <mergeCell ref="AR8:AX8"/>
    <mergeCell ref="AY9:BE9"/>
    <mergeCell ref="A10:R10"/>
    <mergeCell ref="S10:V10"/>
    <mergeCell ref="W10:AC10"/>
    <mergeCell ref="AD10:AJ10"/>
    <mergeCell ref="AK8:AQ8"/>
    <mergeCell ref="A9:R9"/>
    <mergeCell ref="AD8:AJ8"/>
    <mergeCell ref="S9:V9"/>
    <mergeCell ref="AK10:AQ10"/>
    <mergeCell ref="AD9:AJ9"/>
    <mergeCell ref="AD6:AJ6"/>
    <mergeCell ref="A8:R8"/>
    <mergeCell ref="S8:V8"/>
    <mergeCell ref="CB39:CI39"/>
    <mergeCell ref="A14:R14"/>
    <mergeCell ref="S14:V15"/>
    <mergeCell ref="W14:AC15"/>
    <mergeCell ref="A28:R28"/>
    <mergeCell ref="A31:R31"/>
    <mergeCell ref="A20:R20"/>
    <mergeCell ref="S16:V17"/>
    <mergeCell ref="A29:R29"/>
    <mergeCell ref="AD14:AJ15"/>
    <mergeCell ref="AK18:AQ19"/>
    <mergeCell ref="AK21:AQ22"/>
    <mergeCell ref="S20:V20"/>
    <mergeCell ref="W20:AC20"/>
    <mergeCell ref="AD20:AJ20"/>
    <mergeCell ref="AK20:AQ20"/>
    <mergeCell ref="A17:R17"/>
    <mergeCell ref="AR18:AX19"/>
    <mergeCell ref="AD16:AJ17"/>
    <mergeCell ref="AK23:AQ24"/>
    <mergeCell ref="A32:R32"/>
    <mergeCell ref="A23:R23"/>
    <mergeCell ref="S23:V24"/>
    <mergeCell ref="W23:AC24"/>
    <mergeCell ref="A4:R4"/>
    <mergeCell ref="S4:V4"/>
    <mergeCell ref="A5:R5"/>
    <mergeCell ref="S5:V5"/>
    <mergeCell ref="S28:V31"/>
    <mergeCell ref="W28:AC31"/>
    <mergeCell ref="A27:R27"/>
    <mergeCell ref="A25:R25"/>
    <mergeCell ref="S13:V13"/>
    <mergeCell ref="W13:AC13"/>
    <mergeCell ref="A15:R15"/>
    <mergeCell ref="W9:AC9"/>
    <mergeCell ref="A19:R19"/>
    <mergeCell ref="A13:R13"/>
    <mergeCell ref="S21:V22"/>
    <mergeCell ref="A6:R6"/>
    <mergeCell ref="S6:V6"/>
    <mergeCell ref="W6:AC6"/>
    <mergeCell ref="W21:AC22"/>
    <mergeCell ref="A22:R22"/>
    <mergeCell ref="A18:R18"/>
    <mergeCell ref="S18:V19"/>
    <mergeCell ref="A16:R16"/>
    <mergeCell ref="W16:AC17"/>
    <mergeCell ref="A7:R7"/>
    <mergeCell ref="S7:V7"/>
    <mergeCell ref="W7:AC7"/>
    <mergeCell ref="AD7:AJ7"/>
    <mergeCell ref="W25:AC26"/>
    <mergeCell ref="AR28:AX31"/>
    <mergeCell ref="AD32:AJ32"/>
    <mergeCell ref="AK32:AQ32"/>
    <mergeCell ref="AR27:AX27"/>
    <mergeCell ref="S32:V32"/>
    <mergeCell ref="W32:AC32"/>
    <mergeCell ref="S27:V27"/>
    <mergeCell ref="W27:AC27"/>
    <mergeCell ref="A26:R26"/>
    <mergeCell ref="S25:V26"/>
    <mergeCell ref="AK13:AQ13"/>
    <mergeCell ref="AK9:AQ9"/>
    <mergeCell ref="AD23:AJ24"/>
    <mergeCell ref="W18:AC19"/>
    <mergeCell ref="A24:R24"/>
    <mergeCell ref="AD21:AJ22"/>
    <mergeCell ref="AD18:AJ19"/>
    <mergeCell ref="A21:R21"/>
    <mergeCell ref="AD13:AJ13"/>
    <mergeCell ref="AY27:BE27"/>
    <mergeCell ref="AD27:AJ27"/>
    <mergeCell ref="AK27:AQ27"/>
    <mergeCell ref="AD28:AJ31"/>
    <mergeCell ref="AK28:AQ31"/>
    <mergeCell ref="AD25:AJ26"/>
    <mergeCell ref="AK25:AQ26"/>
    <mergeCell ref="AY32:BE32"/>
    <mergeCell ref="AK14:AQ15"/>
    <mergeCell ref="AK16:AQ17"/>
    <mergeCell ref="AY14:BE15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H73"/>
  <sheetViews>
    <sheetView showGridLines="0" workbookViewId="0">
      <selection sqref="A1:CU1"/>
    </sheetView>
  </sheetViews>
  <sheetFormatPr defaultColWidth="1.42578125" defaultRowHeight="12.75" x14ac:dyDescent="0.2"/>
  <cols>
    <col min="1" max="111" width="1.42578125" style="4"/>
    <col min="112" max="112" width="1.42578125" style="54"/>
    <col min="113" max="16384" width="1.42578125" style="4"/>
  </cols>
  <sheetData>
    <row r="1" spans="1:99" s="44" customFormat="1" ht="15.75" x14ac:dyDescent="0.2">
      <c r="A1" s="183" t="s">
        <v>244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12" customForma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</row>
    <row r="3" spans="1:99" s="13" customFormat="1" ht="12" x14ac:dyDescent="0.2">
      <c r="CU3" s="9" t="s">
        <v>122</v>
      </c>
    </row>
    <row r="4" spans="1:99" s="12" customFormat="1" x14ac:dyDescent="0.2">
      <c r="A4" s="102" t="s">
        <v>73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8"/>
      <c r="AX4" s="102" t="s">
        <v>22</v>
      </c>
      <c r="AY4" s="207"/>
      <c r="AZ4" s="207"/>
      <c r="BA4" s="207"/>
      <c r="BB4" s="207"/>
      <c r="BC4" s="208"/>
      <c r="BD4" s="102" t="s">
        <v>250</v>
      </c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8"/>
      <c r="BZ4" s="102" t="s">
        <v>251</v>
      </c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8"/>
    </row>
    <row r="5" spans="1:99" s="12" customFormat="1" x14ac:dyDescent="0.2">
      <c r="A5" s="95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8"/>
      <c r="AX5" s="95" t="s">
        <v>29</v>
      </c>
      <c r="AY5" s="97"/>
      <c r="AZ5" s="97"/>
      <c r="BA5" s="97"/>
      <c r="BB5" s="97"/>
      <c r="BC5" s="98"/>
      <c r="BD5" s="95" t="s">
        <v>41</v>
      </c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8"/>
      <c r="BZ5" s="95" t="s">
        <v>252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8"/>
    </row>
    <row r="6" spans="1:99" s="12" customFormat="1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8"/>
      <c r="AX6" s="95"/>
      <c r="AY6" s="97"/>
      <c r="AZ6" s="97"/>
      <c r="BA6" s="97"/>
      <c r="BB6" s="97"/>
      <c r="BC6" s="98"/>
      <c r="BD6" s="95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8"/>
      <c r="BZ6" s="95" t="s">
        <v>253</v>
      </c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8"/>
    </row>
    <row r="7" spans="1:99" s="12" customFormat="1" x14ac:dyDescent="0.2">
      <c r="A7" s="189">
        <v>1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1"/>
      <c r="AX7" s="189">
        <v>2</v>
      </c>
      <c r="AY7" s="190"/>
      <c r="AZ7" s="190"/>
      <c r="BA7" s="190"/>
      <c r="BB7" s="190"/>
      <c r="BC7" s="191"/>
      <c r="BD7" s="189">
        <v>3</v>
      </c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1"/>
      <c r="BZ7" s="189">
        <v>4</v>
      </c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1"/>
    </row>
    <row r="8" spans="1:99" ht="15" customHeight="1" x14ac:dyDescent="0.2">
      <c r="A8" s="192" t="s">
        <v>245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85" t="s">
        <v>43</v>
      </c>
      <c r="AY8" s="185"/>
      <c r="AZ8" s="185"/>
      <c r="BA8" s="185"/>
      <c r="BB8" s="185"/>
      <c r="BC8" s="185"/>
      <c r="BD8" s="204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6"/>
      <c r="BZ8" s="204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6"/>
    </row>
    <row r="9" spans="1:99" x14ac:dyDescent="0.2">
      <c r="A9" s="210" t="s">
        <v>246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160" t="s">
        <v>44</v>
      </c>
      <c r="AY9" s="161"/>
      <c r="AZ9" s="161"/>
      <c r="BA9" s="161"/>
      <c r="BB9" s="161"/>
      <c r="BC9" s="162"/>
      <c r="BD9" s="150">
        <v>360</v>
      </c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2"/>
      <c r="BZ9" s="150">
        <v>356.2</v>
      </c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2"/>
    </row>
    <row r="10" spans="1:99" x14ac:dyDescent="0.2">
      <c r="A10" s="196" t="s">
        <v>265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66"/>
      <c r="AY10" s="167"/>
      <c r="AZ10" s="167"/>
      <c r="BA10" s="167"/>
      <c r="BB10" s="167"/>
      <c r="BC10" s="168"/>
      <c r="BD10" s="153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5"/>
      <c r="BZ10" s="153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5"/>
    </row>
    <row r="11" spans="1:99" ht="15" customHeight="1" x14ac:dyDescent="0.2">
      <c r="A11" s="197" t="s">
        <v>266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85" t="s">
        <v>45</v>
      </c>
      <c r="AY11" s="185"/>
      <c r="AZ11" s="185"/>
      <c r="BA11" s="185"/>
      <c r="BB11" s="185"/>
      <c r="BC11" s="185"/>
      <c r="BD11" s="203">
        <v>540</v>
      </c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>
        <v>524.5</v>
      </c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</row>
    <row r="12" spans="1:99" ht="15" customHeight="1" x14ac:dyDescent="0.2">
      <c r="A12" s="197" t="s">
        <v>247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85" t="s">
        <v>46</v>
      </c>
      <c r="AY12" s="185"/>
      <c r="AZ12" s="185"/>
      <c r="BA12" s="185"/>
      <c r="BB12" s="185"/>
      <c r="BC12" s="185"/>
      <c r="BD12" s="204">
        <v>90</v>
      </c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6"/>
      <c r="BZ12" s="204">
        <v>88.3</v>
      </c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6"/>
    </row>
    <row r="13" spans="1:99" ht="15" customHeight="1" x14ac:dyDescent="0.2">
      <c r="A13" s="192" t="s">
        <v>248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85" t="s">
        <v>47</v>
      </c>
      <c r="AY13" s="185"/>
      <c r="AZ13" s="185"/>
      <c r="BA13" s="185"/>
      <c r="BB13" s="185"/>
      <c r="BC13" s="185"/>
      <c r="BD13" s="204">
        <v>0</v>
      </c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6"/>
      <c r="BZ13" s="204">
        <v>0</v>
      </c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6"/>
    </row>
    <row r="14" spans="1:99" ht="15" customHeight="1" x14ac:dyDescent="0.2">
      <c r="A14" s="192" t="s">
        <v>249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85" t="s">
        <v>105</v>
      </c>
      <c r="AY14" s="185"/>
      <c r="AZ14" s="185"/>
      <c r="BA14" s="185"/>
      <c r="BB14" s="185"/>
      <c r="BC14" s="185"/>
      <c r="BD14" s="204">
        <v>0</v>
      </c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6"/>
      <c r="BZ14" s="204">
        <v>0</v>
      </c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6"/>
    </row>
    <row r="17" spans="1:99" s="44" customFormat="1" ht="15.75" x14ac:dyDescent="0.2">
      <c r="A17" s="183" t="s">
        <v>536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</row>
    <row r="18" spans="1:99" s="12" customForma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</row>
    <row r="19" spans="1:99" s="13" customFormat="1" ht="12" x14ac:dyDescent="0.2">
      <c r="CU19" s="9" t="s">
        <v>302</v>
      </c>
    </row>
    <row r="20" spans="1:99" x14ac:dyDescent="0.2">
      <c r="A20" s="90" t="s">
        <v>254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 t="s">
        <v>22</v>
      </c>
      <c r="CB20" s="90"/>
      <c r="CC20" s="90"/>
      <c r="CD20" s="90"/>
      <c r="CE20" s="90"/>
      <c r="CF20" s="90"/>
      <c r="CG20" s="90" t="s">
        <v>30</v>
      </c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</row>
    <row r="21" spans="1:99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 t="s">
        <v>29</v>
      </c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</row>
    <row r="22" spans="1:99" x14ac:dyDescent="0.2">
      <c r="A22" s="201">
        <v>1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>
        <v>2</v>
      </c>
      <c r="CB22" s="201"/>
      <c r="CC22" s="201"/>
      <c r="CD22" s="201"/>
      <c r="CE22" s="201"/>
      <c r="CF22" s="201"/>
      <c r="CG22" s="201">
        <v>3</v>
      </c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</row>
    <row r="23" spans="1:99" ht="15" customHeight="1" x14ac:dyDescent="0.2">
      <c r="A23" s="172" t="s">
        <v>537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295" t="s">
        <v>43</v>
      </c>
      <c r="CB23" s="295"/>
      <c r="CC23" s="295"/>
      <c r="CD23" s="295"/>
      <c r="CE23" s="295"/>
      <c r="CF23" s="295"/>
      <c r="CG23" s="296">
        <f>CG26+CG41</f>
        <v>786</v>
      </c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</row>
    <row r="24" spans="1:99" x14ac:dyDescent="0.2">
      <c r="A24" s="210" t="s">
        <v>246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160" t="s">
        <v>44</v>
      </c>
      <c r="CB24" s="161"/>
      <c r="CC24" s="161"/>
      <c r="CD24" s="161"/>
      <c r="CE24" s="161"/>
      <c r="CF24" s="162"/>
      <c r="CG24" s="150">
        <v>0</v>
      </c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2"/>
    </row>
    <row r="25" spans="1:99" x14ac:dyDescent="0.2">
      <c r="A25" s="196" t="s">
        <v>538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66"/>
      <c r="CB25" s="167"/>
      <c r="CC25" s="167"/>
      <c r="CD25" s="167"/>
      <c r="CE25" s="167"/>
      <c r="CF25" s="168"/>
      <c r="CG25" s="153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5"/>
    </row>
    <row r="26" spans="1:99" x14ac:dyDescent="0.2">
      <c r="A26" s="172" t="s">
        <v>539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60" t="s">
        <v>45</v>
      </c>
      <c r="CB26" s="161"/>
      <c r="CC26" s="161"/>
      <c r="CD26" s="161"/>
      <c r="CE26" s="161"/>
      <c r="CF26" s="162"/>
      <c r="CG26" s="150">
        <f>CG28+CG34+CG37+CG39</f>
        <v>730</v>
      </c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2"/>
    </row>
    <row r="27" spans="1:99" x14ac:dyDescent="0.2">
      <c r="A27" s="172" t="s">
        <v>540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66"/>
      <c r="CB27" s="167"/>
      <c r="CC27" s="167"/>
      <c r="CD27" s="167"/>
      <c r="CE27" s="167"/>
      <c r="CF27" s="168"/>
      <c r="CG27" s="153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5"/>
    </row>
    <row r="28" spans="1:99" x14ac:dyDescent="0.2">
      <c r="A28" s="210" t="s">
        <v>246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160" t="s">
        <v>46</v>
      </c>
      <c r="CB28" s="161"/>
      <c r="CC28" s="161"/>
      <c r="CD28" s="161"/>
      <c r="CE28" s="161"/>
      <c r="CF28" s="162"/>
      <c r="CG28" s="150">
        <f>CG31+CG33</f>
        <v>600</v>
      </c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2"/>
    </row>
    <row r="29" spans="1:99" x14ac:dyDescent="0.2">
      <c r="A29" s="298" t="s">
        <v>541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163"/>
      <c r="CB29" s="164"/>
      <c r="CC29" s="164"/>
      <c r="CD29" s="164"/>
      <c r="CE29" s="164"/>
      <c r="CF29" s="165"/>
      <c r="CG29" s="156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8"/>
    </row>
    <row r="30" spans="1:99" x14ac:dyDescent="0.2">
      <c r="A30" s="196" t="s">
        <v>542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66"/>
      <c r="CB30" s="167"/>
      <c r="CC30" s="167"/>
      <c r="CD30" s="167"/>
      <c r="CE30" s="167"/>
      <c r="CF30" s="168"/>
      <c r="CG30" s="153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5"/>
    </row>
    <row r="31" spans="1:99" x14ac:dyDescent="0.2">
      <c r="A31" s="228" t="s">
        <v>543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160" t="s">
        <v>47</v>
      </c>
      <c r="CB31" s="161"/>
      <c r="CC31" s="161"/>
      <c r="CD31" s="161"/>
      <c r="CE31" s="161"/>
      <c r="CF31" s="162"/>
      <c r="CG31" s="150">
        <v>600</v>
      </c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2"/>
    </row>
    <row r="32" spans="1:99" x14ac:dyDescent="0.2">
      <c r="A32" s="297" t="s">
        <v>544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166"/>
      <c r="CB32" s="167"/>
      <c r="CC32" s="167"/>
      <c r="CD32" s="167"/>
      <c r="CE32" s="167"/>
      <c r="CF32" s="168"/>
      <c r="CG32" s="153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5"/>
    </row>
    <row r="33" spans="1:99" ht="15" customHeight="1" x14ac:dyDescent="0.2">
      <c r="A33" s="218" t="s">
        <v>545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185" t="s">
        <v>105</v>
      </c>
      <c r="CB33" s="185"/>
      <c r="CC33" s="185"/>
      <c r="CD33" s="185"/>
      <c r="CE33" s="185"/>
      <c r="CF33" s="185"/>
      <c r="CG33" s="203">
        <v>0</v>
      </c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</row>
    <row r="34" spans="1:99" x14ac:dyDescent="0.2">
      <c r="A34" s="210" t="s">
        <v>546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160" t="s">
        <v>106</v>
      </c>
      <c r="CB34" s="161"/>
      <c r="CC34" s="161"/>
      <c r="CD34" s="161"/>
      <c r="CE34" s="161"/>
      <c r="CF34" s="162"/>
      <c r="CG34" s="150">
        <v>0</v>
      </c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2"/>
    </row>
    <row r="35" spans="1:99" x14ac:dyDescent="0.2">
      <c r="A35" s="196" t="s">
        <v>547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66"/>
      <c r="CB35" s="167"/>
      <c r="CC35" s="167"/>
      <c r="CD35" s="167"/>
      <c r="CE35" s="167"/>
      <c r="CF35" s="168"/>
      <c r="CG35" s="153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5"/>
    </row>
    <row r="36" spans="1:99" ht="15" customHeight="1" x14ac:dyDescent="0.2">
      <c r="A36" s="229" t="s">
        <v>548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94" t="s">
        <v>107</v>
      </c>
      <c r="CB36" s="294"/>
      <c r="CC36" s="294"/>
      <c r="CD36" s="294"/>
      <c r="CE36" s="294"/>
      <c r="CF36" s="294"/>
      <c r="CG36" s="264">
        <v>0</v>
      </c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64"/>
      <c r="CS36" s="264"/>
      <c r="CT36" s="264"/>
      <c r="CU36" s="264"/>
    </row>
    <row r="37" spans="1:99" ht="15" customHeight="1" x14ac:dyDescent="0.2">
      <c r="A37" s="197" t="s">
        <v>549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85" t="s">
        <v>108</v>
      </c>
      <c r="CB37" s="185"/>
      <c r="CC37" s="185"/>
      <c r="CD37" s="185"/>
      <c r="CE37" s="185"/>
      <c r="CF37" s="185"/>
      <c r="CG37" s="203">
        <v>130</v>
      </c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</row>
    <row r="38" spans="1:99" ht="15" customHeight="1" x14ac:dyDescent="0.2">
      <c r="A38" s="297" t="s">
        <v>608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5" t="s">
        <v>109</v>
      </c>
      <c r="CB38" s="295"/>
      <c r="CC38" s="295"/>
      <c r="CD38" s="295"/>
      <c r="CE38" s="295"/>
      <c r="CF38" s="295"/>
      <c r="CG38" s="296">
        <v>60</v>
      </c>
      <c r="CH38" s="296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</row>
    <row r="39" spans="1:99" x14ac:dyDescent="0.2">
      <c r="A39" s="210" t="s">
        <v>550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160" t="s">
        <v>110</v>
      </c>
      <c r="CB39" s="161"/>
      <c r="CC39" s="161"/>
      <c r="CD39" s="161"/>
      <c r="CE39" s="161"/>
      <c r="CF39" s="162"/>
      <c r="CG39" s="150">
        <v>0</v>
      </c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2"/>
    </row>
    <row r="40" spans="1:99" x14ac:dyDescent="0.2">
      <c r="A40" s="196" t="s">
        <v>630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66"/>
      <c r="CB40" s="167"/>
      <c r="CC40" s="167"/>
      <c r="CD40" s="167"/>
      <c r="CE40" s="167"/>
      <c r="CF40" s="168"/>
      <c r="CG40" s="153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5"/>
    </row>
    <row r="41" spans="1:99" ht="15" customHeight="1" x14ac:dyDescent="0.2">
      <c r="A41" s="170" t="s">
        <v>551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294" t="s">
        <v>111</v>
      </c>
      <c r="CB41" s="294"/>
      <c r="CC41" s="294"/>
      <c r="CD41" s="294"/>
      <c r="CE41" s="294"/>
      <c r="CF41" s="294"/>
      <c r="CG41" s="264">
        <v>56</v>
      </c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</row>
    <row r="44" spans="1:99" s="44" customFormat="1" ht="15.75" x14ac:dyDescent="0.2">
      <c r="A44" s="183" t="s">
        <v>552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183"/>
      <c r="CP44" s="183"/>
      <c r="CQ44" s="183"/>
      <c r="CR44" s="183"/>
      <c r="CS44" s="183"/>
      <c r="CT44" s="183"/>
      <c r="CU44" s="183"/>
    </row>
    <row r="45" spans="1:99" s="12" customForma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</row>
    <row r="46" spans="1:99" s="13" customFormat="1" ht="12" x14ac:dyDescent="0.2">
      <c r="CU46" s="9" t="s">
        <v>302</v>
      </c>
    </row>
    <row r="47" spans="1:99" x14ac:dyDescent="0.2">
      <c r="A47" s="90" t="s">
        <v>254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 t="s">
        <v>22</v>
      </c>
      <c r="CB47" s="90"/>
      <c r="CC47" s="90"/>
      <c r="CD47" s="90"/>
      <c r="CE47" s="90"/>
      <c r="CF47" s="90"/>
      <c r="CG47" s="90" t="s">
        <v>30</v>
      </c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</row>
    <row r="48" spans="1:99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 t="s">
        <v>29</v>
      </c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</row>
    <row r="49" spans="1:99" x14ac:dyDescent="0.2">
      <c r="A49" s="201">
        <v>1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>
        <v>2</v>
      </c>
      <c r="CB49" s="201"/>
      <c r="CC49" s="201"/>
      <c r="CD49" s="201"/>
      <c r="CE49" s="201"/>
      <c r="CF49" s="201"/>
      <c r="CG49" s="201">
        <v>3</v>
      </c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  <c r="CU49" s="201"/>
    </row>
    <row r="50" spans="1:99" ht="15" customHeight="1" x14ac:dyDescent="0.2">
      <c r="A50" s="172" t="s">
        <v>553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295" t="s">
        <v>43</v>
      </c>
      <c r="CB50" s="295"/>
      <c r="CC50" s="295"/>
      <c r="CD50" s="295"/>
      <c r="CE50" s="295"/>
      <c r="CF50" s="295"/>
      <c r="CG50" s="296">
        <f>CG26</f>
        <v>730</v>
      </c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</row>
    <row r="51" spans="1:99" x14ac:dyDescent="0.2">
      <c r="A51" s="210" t="s">
        <v>555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210"/>
      <c r="BX51" s="210"/>
      <c r="BY51" s="210"/>
      <c r="BZ51" s="210"/>
      <c r="CA51" s="160" t="s">
        <v>44</v>
      </c>
      <c r="CB51" s="161"/>
      <c r="CC51" s="161"/>
      <c r="CD51" s="161"/>
      <c r="CE51" s="161"/>
      <c r="CF51" s="162"/>
      <c r="CG51" s="150">
        <v>0</v>
      </c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2"/>
    </row>
    <row r="52" spans="1:99" x14ac:dyDescent="0.2">
      <c r="A52" s="196" t="s">
        <v>554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66"/>
      <c r="CB52" s="167"/>
      <c r="CC52" s="167"/>
      <c r="CD52" s="167"/>
      <c r="CE52" s="167"/>
      <c r="CF52" s="168"/>
      <c r="CG52" s="153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5"/>
    </row>
    <row r="53" spans="1:99" ht="15" customHeight="1" x14ac:dyDescent="0.2">
      <c r="A53" s="197" t="s">
        <v>556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85" t="s">
        <v>45</v>
      </c>
      <c r="CB53" s="185"/>
      <c r="CC53" s="185"/>
      <c r="CD53" s="185"/>
      <c r="CE53" s="185"/>
      <c r="CF53" s="185"/>
      <c r="CG53" s="203">
        <v>130</v>
      </c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</row>
    <row r="54" spans="1:99" ht="15" customHeight="1" x14ac:dyDescent="0.2">
      <c r="A54" s="197" t="s">
        <v>557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85" t="s">
        <v>46</v>
      </c>
      <c r="CB54" s="185"/>
      <c r="CC54" s="185"/>
      <c r="CD54" s="185"/>
      <c r="CE54" s="185"/>
      <c r="CF54" s="185"/>
      <c r="CG54" s="203">
        <f>CG55+CG57</f>
        <v>600</v>
      </c>
      <c r="CH54" s="203"/>
      <c r="CI54" s="203"/>
      <c r="CJ54" s="203"/>
      <c r="CK54" s="203"/>
      <c r="CL54" s="203"/>
      <c r="CM54" s="203"/>
      <c r="CN54" s="203"/>
      <c r="CO54" s="203"/>
      <c r="CP54" s="203"/>
      <c r="CQ54" s="203"/>
      <c r="CR54" s="203"/>
      <c r="CS54" s="203"/>
      <c r="CT54" s="203"/>
      <c r="CU54" s="203"/>
    </row>
    <row r="55" spans="1:99" x14ac:dyDescent="0.2">
      <c r="A55" s="228" t="s">
        <v>246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160" t="s">
        <v>47</v>
      </c>
      <c r="CB55" s="161"/>
      <c r="CC55" s="161"/>
      <c r="CD55" s="161"/>
      <c r="CE55" s="161"/>
      <c r="CF55" s="162"/>
      <c r="CG55" s="150">
        <v>450</v>
      </c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2"/>
    </row>
    <row r="56" spans="1:99" x14ac:dyDescent="0.2">
      <c r="A56" s="229" t="s">
        <v>558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166"/>
      <c r="CB56" s="167"/>
      <c r="CC56" s="167"/>
      <c r="CD56" s="167"/>
      <c r="CE56" s="167"/>
      <c r="CF56" s="168"/>
      <c r="CG56" s="153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5"/>
    </row>
    <row r="57" spans="1:99" ht="15" customHeight="1" x14ac:dyDescent="0.2">
      <c r="A57" s="229" t="s">
        <v>559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  <c r="CA57" s="294" t="s">
        <v>105</v>
      </c>
      <c r="CB57" s="294"/>
      <c r="CC57" s="294"/>
      <c r="CD57" s="294"/>
      <c r="CE57" s="294"/>
      <c r="CF57" s="294"/>
      <c r="CG57" s="264">
        <v>150</v>
      </c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</row>
    <row r="59" spans="1:99" s="54" customFormat="1" x14ac:dyDescent="0.2"/>
    <row r="61" spans="1:99" s="53" customFormat="1" x14ac:dyDescent="0.2">
      <c r="A61" s="54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99" s="53" customFormat="1" x14ac:dyDescent="0.2">
      <c r="A62" s="54" t="s">
        <v>560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9" s="53" customFormat="1" x14ac:dyDescent="0.2">
      <c r="A63" s="54" t="s">
        <v>561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9" s="53" customFormat="1" x14ac:dyDescent="0.2">
      <c r="A64" s="54" t="s">
        <v>609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90" s="53" customFormat="1" x14ac:dyDescent="0.2">
      <c r="A65" s="54" t="s">
        <v>610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90" s="53" customFormat="1" x14ac:dyDescent="0.2">
      <c r="A66" s="54" t="s">
        <v>611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90" s="53" customFormat="1" ht="11.45" customHeight="1" x14ac:dyDescent="0.2">
      <c r="A67" s="54" t="s">
        <v>612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90" s="53" customFormat="1" ht="19.149999999999999" customHeight="1" x14ac:dyDescent="0.55000000000000004">
      <c r="A68" s="51" t="s">
        <v>613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167" t="s">
        <v>641</v>
      </c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U68" s="167" t="s">
        <v>642</v>
      </c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CA68" s="301" t="s">
        <v>645</v>
      </c>
      <c r="CB68" s="301"/>
      <c r="CC68" s="301"/>
      <c r="CD68" s="301"/>
      <c r="CE68" s="301"/>
      <c r="CF68" s="301"/>
      <c r="CG68" s="301"/>
      <c r="CH68" s="301"/>
      <c r="CI68" s="301"/>
      <c r="CJ68" s="301"/>
      <c r="CK68" s="301"/>
      <c r="CL68" s="301"/>
    </row>
    <row r="69" spans="1:90" s="22" customFormat="1" ht="10.5" x14ac:dyDescent="0.2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302" t="s">
        <v>11</v>
      </c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U69" s="303" t="s">
        <v>7</v>
      </c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3"/>
      <c r="BH69" s="303"/>
      <c r="BI69" s="303"/>
      <c r="BJ69" s="303"/>
      <c r="BK69" s="303"/>
      <c r="BL69" s="303"/>
      <c r="BM69" s="303"/>
      <c r="BN69" s="30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CA69" s="304" t="s">
        <v>6</v>
      </c>
      <c r="CB69" s="304"/>
      <c r="CC69" s="304"/>
      <c r="CD69" s="304"/>
      <c r="CE69" s="304"/>
      <c r="CF69" s="304"/>
      <c r="CG69" s="304"/>
      <c r="CH69" s="304"/>
      <c r="CI69" s="304"/>
      <c r="CJ69" s="304"/>
      <c r="CK69" s="304"/>
      <c r="CL69" s="304"/>
    </row>
    <row r="70" spans="1:90" s="67" customFormat="1" ht="5.25" x14ac:dyDescent="0.15"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</row>
    <row r="71" spans="1:90" s="64" customFormat="1" ht="15" customHeight="1" x14ac:dyDescent="0.2">
      <c r="AA71" s="167" t="s">
        <v>643</v>
      </c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53"/>
      <c r="AT71" s="53"/>
      <c r="AU71" s="54" t="s">
        <v>614</v>
      </c>
      <c r="AY71" s="305" t="s">
        <v>644</v>
      </c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Q71" s="57" t="s">
        <v>8</v>
      </c>
      <c r="BR71" s="167" t="s">
        <v>106</v>
      </c>
      <c r="BS71" s="167"/>
      <c r="BT71" s="54" t="s">
        <v>9</v>
      </c>
      <c r="BU71" s="167" t="s">
        <v>646</v>
      </c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53"/>
      <c r="CG71" s="68" t="s">
        <v>0</v>
      </c>
      <c r="CH71" s="306" t="s">
        <v>207</v>
      </c>
      <c r="CI71" s="306"/>
      <c r="CJ71" s="54" t="s">
        <v>562</v>
      </c>
      <c r="CK71" s="53"/>
      <c r="CL71" s="53"/>
    </row>
    <row r="72" spans="1:90" s="52" customFormat="1" ht="10.5" x14ac:dyDescent="0.2">
      <c r="AA72" s="299" t="s">
        <v>631</v>
      </c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59"/>
      <c r="AT72" s="59"/>
      <c r="AU72" s="59"/>
      <c r="BQ72" s="300" t="s">
        <v>12</v>
      </c>
      <c r="BR72" s="300"/>
      <c r="BS72" s="300"/>
      <c r="BT72" s="300"/>
      <c r="BU72" s="300"/>
      <c r="BV72" s="300"/>
      <c r="BW72" s="300"/>
      <c r="BX72" s="300"/>
      <c r="BY72" s="300"/>
      <c r="BZ72" s="300"/>
      <c r="CA72" s="300"/>
      <c r="CB72" s="300"/>
      <c r="CC72" s="300"/>
      <c r="CD72" s="300"/>
      <c r="CE72" s="300"/>
      <c r="CF72" s="300"/>
      <c r="CG72" s="300"/>
      <c r="CH72" s="300"/>
      <c r="CI72" s="300"/>
      <c r="CJ72" s="300"/>
      <c r="CK72" s="300"/>
      <c r="CL72" s="300"/>
    </row>
    <row r="73" spans="1:90" s="53" customFormat="1" x14ac:dyDescent="0.2"/>
  </sheetData>
  <mergeCells count="138">
    <mergeCell ref="AA72:AR72"/>
    <mergeCell ref="BQ72:CL72"/>
    <mergeCell ref="AA68:AR68"/>
    <mergeCell ref="AU68:BX68"/>
    <mergeCell ref="CA68:CL68"/>
    <mergeCell ref="AA69:AR69"/>
    <mergeCell ref="AU69:BX69"/>
    <mergeCell ref="CA69:CL69"/>
    <mergeCell ref="AA71:AR71"/>
    <mergeCell ref="AY71:BO71"/>
    <mergeCell ref="BR71:BS71"/>
    <mergeCell ref="BU71:CE71"/>
    <mergeCell ref="CH71:CI71"/>
    <mergeCell ref="A14:AW14"/>
    <mergeCell ref="AX14:BC14"/>
    <mergeCell ref="AX6:BC6"/>
    <mergeCell ref="BD6:BY6"/>
    <mergeCell ref="BZ6:CU6"/>
    <mergeCell ref="AX8:BC8"/>
    <mergeCell ref="BD8:BY8"/>
    <mergeCell ref="BD14:BY14"/>
    <mergeCell ref="BZ14:CU14"/>
    <mergeCell ref="A13:AW13"/>
    <mergeCell ref="A12:AW12"/>
    <mergeCell ref="BD7:BY7"/>
    <mergeCell ref="BD12:BY12"/>
    <mergeCell ref="BD13:BY13"/>
    <mergeCell ref="A10:AW10"/>
    <mergeCell ref="AX13:BC13"/>
    <mergeCell ref="AX11:BC11"/>
    <mergeCell ref="BZ8:CU8"/>
    <mergeCell ref="A9:AW9"/>
    <mergeCell ref="AX9:BC10"/>
    <mergeCell ref="BD9:BY10"/>
    <mergeCell ref="BZ9:CU10"/>
    <mergeCell ref="A1:CU1"/>
    <mergeCell ref="AX4:BC4"/>
    <mergeCell ref="AX5:BC5"/>
    <mergeCell ref="AX7:BC7"/>
    <mergeCell ref="BD4:BY4"/>
    <mergeCell ref="BZ4:CU4"/>
    <mergeCell ref="BZ5:CU5"/>
    <mergeCell ref="A4:AW4"/>
    <mergeCell ref="A5:AW5"/>
    <mergeCell ref="A17:CU17"/>
    <mergeCell ref="A20:BZ20"/>
    <mergeCell ref="A21:BZ21"/>
    <mergeCell ref="A22:BZ22"/>
    <mergeCell ref="A23:BZ23"/>
    <mergeCell ref="A24:BZ24"/>
    <mergeCell ref="CG24:CU25"/>
    <mergeCell ref="CA24:CF25"/>
    <mergeCell ref="BD5:BY5"/>
    <mergeCell ref="BZ13:CU13"/>
    <mergeCell ref="BZ12:CU12"/>
    <mergeCell ref="BZ11:CU11"/>
    <mergeCell ref="BZ7:CU7"/>
    <mergeCell ref="A25:BZ25"/>
    <mergeCell ref="CG20:CU20"/>
    <mergeCell ref="CG21:CU21"/>
    <mergeCell ref="CG22:CU22"/>
    <mergeCell ref="CG23:CU23"/>
    <mergeCell ref="A11:AW11"/>
    <mergeCell ref="A7:AW7"/>
    <mergeCell ref="A8:AW8"/>
    <mergeCell ref="A6:AW6"/>
    <mergeCell ref="BD11:BY11"/>
    <mergeCell ref="AX12:BC12"/>
    <mergeCell ref="CA20:CF20"/>
    <mergeCell ref="CA21:CF21"/>
    <mergeCell ref="CA22:CF22"/>
    <mergeCell ref="CA23:CF23"/>
    <mergeCell ref="A29:BZ29"/>
    <mergeCell ref="A30:BZ30"/>
    <mergeCell ref="A31:BZ31"/>
    <mergeCell ref="A32:BZ32"/>
    <mergeCell ref="A26:BZ26"/>
    <mergeCell ref="A27:BZ27"/>
    <mergeCell ref="A28:BZ28"/>
    <mergeCell ref="CG33:CU33"/>
    <mergeCell ref="A39:BZ39"/>
    <mergeCell ref="A37:BZ37"/>
    <mergeCell ref="CG28:CU30"/>
    <mergeCell ref="CG26:CU27"/>
    <mergeCell ref="CG31:CU32"/>
    <mergeCell ref="CA41:CF41"/>
    <mergeCell ref="CA34:CF35"/>
    <mergeCell ref="CG34:CU35"/>
    <mergeCell ref="CA36:CF36"/>
    <mergeCell ref="CG36:CU36"/>
    <mergeCell ref="A40:BZ40"/>
    <mergeCell ref="A34:BZ34"/>
    <mergeCell ref="A35:BZ35"/>
    <mergeCell ref="A36:BZ36"/>
    <mergeCell ref="CG41:CU41"/>
    <mergeCell ref="CA39:CF40"/>
    <mergeCell ref="CG39:CU40"/>
    <mergeCell ref="CA28:CF30"/>
    <mergeCell ref="CA26:CF27"/>
    <mergeCell ref="CA31:CF32"/>
    <mergeCell ref="A41:BZ41"/>
    <mergeCell ref="A33:BZ33"/>
    <mergeCell ref="CA33:CF33"/>
    <mergeCell ref="A44:CU44"/>
    <mergeCell ref="A47:BZ47"/>
    <mergeCell ref="CA47:CF47"/>
    <mergeCell ref="CG47:CU47"/>
    <mergeCell ref="CA37:CF37"/>
    <mergeCell ref="CG37:CU37"/>
    <mergeCell ref="A38:BZ38"/>
    <mergeCell ref="CA38:CF38"/>
    <mergeCell ref="CG38:CU38"/>
    <mergeCell ref="A50:BZ50"/>
    <mergeCell ref="CA50:CF50"/>
    <mergeCell ref="CG50:CU50"/>
    <mergeCell ref="A51:BZ51"/>
    <mergeCell ref="CA51:CF52"/>
    <mergeCell ref="CG51:CU52"/>
    <mergeCell ref="A52:BZ52"/>
    <mergeCell ref="A48:BZ48"/>
    <mergeCell ref="CA48:CF48"/>
    <mergeCell ref="CG48:CU48"/>
    <mergeCell ref="A49:BZ49"/>
    <mergeCell ref="CA49:CF49"/>
    <mergeCell ref="CG49:CU49"/>
    <mergeCell ref="A55:BZ55"/>
    <mergeCell ref="CA55:CF56"/>
    <mergeCell ref="CG55:CU56"/>
    <mergeCell ref="A56:BZ56"/>
    <mergeCell ref="A57:BZ57"/>
    <mergeCell ref="CA57:CF57"/>
    <mergeCell ref="CG57:CU57"/>
    <mergeCell ref="A53:BZ53"/>
    <mergeCell ref="CA53:CF53"/>
    <mergeCell ref="CG53:CU53"/>
    <mergeCell ref="A54:BZ54"/>
    <mergeCell ref="CA54:CF54"/>
    <mergeCell ref="CG54:CU54"/>
  </mergeCells>
  <phoneticPr fontId="2" type="noConversion"/>
  <hyperlinks>
    <hyperlink ref="AY71" r:id="rId1"/>
  </hyperlinks>
  <pageMargins left="0.39370078740157483" right="0.39370078740157483" top="0.78740157480314965" bottom="0.39370078740157483" header="0.27559055118110237" footer="0.27559055118110237"/>
  <pageSetup paperSize="9" orientation="landscape" r:id="rId2"/>
  <headerFooter alignWithMargins="0">
    <oddHeader>&amp;L&amp;"Arial,обычный"&amp;6Подготовлено с использованием системы ГАРАНТ</oddHead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38"/>
  <sheetViews>
    <sheetView showGridLines="0" zoomScaleNormal="10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44" customFormat="1" ht="15.75" x14ac:dyDescent="0.2">
      <c r="A1" s="183" t="s">
        <v>39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12" customFormat="1" x14ac:dyDescent="0.2">
      <c r="A2" s="184" t="s">
        <v>41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</row>
    <row r="3" spans="1:99" s="45" customFormat="1" ht="8.25" x14ac:dyDescent="0.15"/>
    <row r="4" spans="1:99" s="44" customFormat="1" ht="15.75" x14ac:dyDescent="0.2">
      <c r="A4" s="183" t="s">
        <v>40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</row>
    <row r="5" spans="1:99" s="12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</row>
    <row r="6" spans="1:99" s="47" customFormat="1" ht="12" x14ac:dyDescent="0.2">
      <c r="CU6" s="47" t="s">
        <v>51</v>
      </c>
    </row>
    <row r="7" spans="1:99" s="46" customFormat="1" ht="12" x14ac:dyDescent="0.2">
      <c r="A7" s="169" t="s">
        <v>14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 t="s">
        <v>22</v>
      </c>
      <c r="M7" s="169"/>
      <c r="N7" s="169"/>
      <c r="O7" s="169"/>
      <c r="P7" s="169" t="s">
        <v>48</v>
      </c>
      <c r="Q7" s="169"/>
      <c r="R7" s="169"/>
      <c r="S7" s="169"/>
      <c r="T7" s="169"/>
      <c r="U7" s="169"/>
      <c r="V7" s="169" t="s">
        <v>48</v>
      </c>
      <c r="W7" s="169"/>
      <c r="X7" s="169"/>
      <c r="Y7" s="169"/>
      <c r="Z7" s="169"/>
      <c r="AA7" s="169"/>
      <c r="AB7" s="169" t="s">
        <v>48</v>
      </c>
      <c r="AC7" s="169"/>
      <c r="AD7" s="169"/>
      <c r="AE7" s="169"/>
      <c r="AF7" s="169"/>
      <c r="AG7" s="169"/>
      <c r="AH7" s="169" t="s">
        <v>48</v>
      </c>
      <c r="AI7" s="169"/>
      <c r="AJ7" s="169"/>
      <c r="AK7" s="169"/>
      <c r="AL7" s="169"/>
      <c r="AM7" s="169"/>
      <c r="AN7" s="169" t="s">
        <v>62</v>
      </c>
      <c r="AO7" s="169"/>
      <c r="AP7" s="169"/>
      <c r="AQ7" s="169"/>
      <c r="AR7" s="169"/>
      <c r="AS7" s="169"/>
      <c r="AT7" s="169" t="s">
        <v>63</v>
      </c>
      <c r="AU7" s="169"/>
      <c r="AV7" s="169"/>
      <c r="AW7" s="169"/>
      <c r="AX7" s="169"/>
      <c r="AY7" s="169"/>
      <c r="AZ7" s="169" t="s">
        <v>487</v>
      </c>
      <c r="BA7" s="169"/>
      <c r="BB7" s="169"/>
      <c r="BC7" s="169"/>
      <c r="BD7" s="169"/>
      <c r="BE7" s="169"/>
      <c r="BF7" s="169" t="s">
        <v>58</v>
      </c>
      <c r="BG7" s="169"/>
      <c r="BH7" s="169"/>
      <c r="BI7" s="169"/>
      <c r="BJ7" s="169"/>
      <c r="BK7" s="169"/>
      <c r="BL7" s="169" t="s">
        <v>56</v>
      </c>
      <c r="BM7" s="169"/>
      <c r="BN7" s="169"/>
      <c r="BO7" s="169"/>
      <c r="BP7" s="169"/>
      <c r="BQ7" s="169"/>
      <c r="BR7" s="169" t="s">
        <v>58</v>
      </c>
      <c r="BS7" s="169"/>
      <c r="BT7" s="169"/>
      <c r="BU7" s="169"/>
      <c r="BV7" s="169"/>
      <c r="BW7" s="169"/>
      <c r="BX7" s="169" t="s">
        <v>58</v>
      </c>
      <c r="BY7" s="169"/>
      <c r="BZ7" s="169"/>
      <c r="CA7" s="169"/>
      <c r="CB7" s="169"/>
      <c r="CC7" s="169"/>
      <c r="CD7" s="169" t="s">
        <v>48</v>
      </c>
      <c r="CE7" s="169"/>
      <c r="CF7" s="169"/>
      <c r="CG7" s="169"/>
      <c r="CH7" s="169"/>
      <c r="CI7" s="169"/>
      <c r="CJ7" s="169" t="s">
        <v>498</v>
      </c>
      <c r="CK7" s="169"/>
      <c r="CL7" s="169"/>
      <c r="CM7" s="169"/>
      <c r="CN7" s="169"/>
      <c r="CO7" s="169"/>
      <c r="CP7" s="169" t="s">
        <v>30</v>
      </c>
      <c r="CQ7" s="169"/>
      <c r="CR7" s="169"/>
      <c r="CS7" s="169"/>
      <c r="CT7" s="169"/>
      <c r="CU7" s="169"/>
    </row>
    <row r="8" spans="1:99" s="46" customFormat="1" ht="12" x14ac:dyDescent="0.2">
      <c r="A8" s="159" t="s">
        <v>42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 t="s">
        <v>13</v>
      </c>
      <c r="M8" s="159"/>
      <c r="N8" s="159"/>
      <c r="O8" s="159"/>
      <c r="P8" s="159" t="s">
        <v>52</v>
      </c>
      <c r="Q8" s="159"/>
      <c r="R8" s="159"/>
      <c r="S8" s="159"/>
      <c r="T8" s="159"/>
      <c r="U8" s="159"/>
      <c r="V8" s="159" t="s">
        <v>52</v>
      </c>
      <c r="W8" s="159"/>
      <c r="X8" s="159"/>
      <c r="Y8" s="159"/>
      <c r="Z8" s="159"/>
      <c r="AA8" s="159"/>
      <c r="AB8" s="159" t="s">
        <v>479</v>
      </c>
      <c r="AC8" s="159"/>
      <c r="AD8" s="159"/>
      <c r="AE8" s="159"/>
      <c r="AF8" s="159"/>
      <c r="AG8" s="159"/>
      <c r="AH8" s="159" t="s">
        <v>49</v>
      </c>
      <c r="AI8" s="159"/>
      <c r="AJ8" s="159"/>
      <c r="AK8" s="159"/>
      <c r="AL8" s="159"/>
      <c r="AM8" s="159"/>
      <c r="AN8" s="159" t="s">
        <v>484</v>
      </c>
      <c r="AO8" s="159"/>
      <c r="AP8" s="159"/>
      <c r="AQ8" s="159"/>
      <c r="AR8" s="159"/>
      <c r="AS8" s="159"/>
      <c r="AT8" s="159" t="s">
        <v>64</v>
      </c>
      <c r="AU8" s="159"/>
      <c r="AV8" s="159"/>
      <c r="AW8" s="159"/>
      <c r="AX8" s="159"/>
      <c r="AY8" s="159"/>
      <c r="AZ8" s="159" t="s">
        <v>488</v>
      </c>
      <c r="BA8" s="159"/>
      <c r="BB8" s="159"/>
      <c r="BC8" s="159"/>
      <c r="BD8" s="159"/>
      <c r="BE8" s="159"/>
      <c r="BF8" s="159" t="s">
        <v>59</v>
      </c>
      <c r="BG8" s="159"/>
      <c r="BH8" s="159"/>
      <c r="BI8" s="159"/>
      <c r="BJ8" s="159"/>
      <c r="BK8" s="159"/>
      <c r="BL8" s="159" t="s">
        <v>489</v>
      </c>
      <c r="BM8" s="159"/>
      <c r="BN8" s="159"/>
      <c r="BO8" s="159"/>
      <c r="BP8" s="159"/>
      <c r="BQ8" s="159"/>
      <c r="BR8" s="159" t="s">
        <v>60</v>
      </c>
      <c r="BS8" s="159"/>
      <c r="BT8" s="159"/>
      <c r="BU8" s="159"/>
      <c r="BV8" s="159"/>
      <c r="BW8" s="159"/>
      <c r="BX8" s="159" t="s">
        <v>69</v>
      </c>
      <c r="BY8" s="159"/>
      <c r="BZ8" s="159"/>
      <c r="CA8" s="159"/>
      <c r="CB8" s="159"/>
      <c r="CC8" s="159"/>
      <c r="CD8" s="159" t="s">
        <v>493</v>
      </c>
      <c r="CE8" s="159"/>
      <c r="CF8" s="159"/>
      <c r="CG8" s="159"/>
      <c r="CH8" s="159"/>
      <c r="CI8" s="159"/>
      <c r="CJ8" s="159" t="s">
        <v>499</v>
      </c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</row>
    <row r="9" spans="1:99" s="46" customFormat="1" ht="12" x14ac:dyDescent="0.2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 t="s">
        <v>15</v>
      </c>
      <c r="M9" s="159"/>
      <c r="N9" s="159"/>
      <c r="O9" s="159"/>
      <c r="P9" s="159" t="s">
        <v>53</v>
      </c>
      <c r="Q9" s="159"/>
      <c r="R9" s="159"/>
      <c r="S9" s="159"/>
      <c r="T9" s="159"/>
      <c r="U9" s="159"/>
      <c r="V9" s="159" t="s">
        <v>478</v>
      </c>
      <c r="W9" s="159"/>
      <c r="X9" s="159"/>
      <c r="Y9" s="159"/>
      <c r="Z9" s="159"/>
      <c r="AA9" s="159"/>
      <c r="AB9" s="159" t="s">
        <v>480</v>
      </c>
      <c r="AC9" s="159"/>
      <c r="AD9" s="159"/>
      <c r="AE9" s="159"/>
      <c r="AF9" s="159"/>
      <c r="AG9" s="159"/>
      <c r="AH9" s="159" t="s">
        <v>50</v>
      </c>
      <c r="AI9" s="159"/>
      <c r="AJ9" s="159"/>
      <c r="AK9" s="159"/>
      <c r="AL9" s="159"/>
      <c r="AM9" s="159"/>
      <c r="AN9" s="159" t="s">
        <v>485</v>
      </c>
      <c r="AO9" s="159"/>
      <c r="AP9" s="159"/>
      <c r="AQ9" s="159"/>
      <c r="AR9" s="159"/>
      <c r="AS9" s="159"/>
      <c r="AT9" s="159" t="s">
        <v>65</v>
      </c>
      <c r="AU9" s="159"/>
      <c r="AV9" s="159"/>
      <c r="AW9" s="159"/>
      <c r="AX9" s="159"/>
      <c r="AY9" s="159"/>
      <c r="AZ9" s="159" t="s">
        <v>492</v>
      </c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 t="s">
        <v>490</v>
      </c>
      <c r="BM9" s="159"/>
      <c r="BN9" s="159"/>
      <c r="BO9" s="159"/>
      <c r="BP9" s="159"/>
      <c r="BQ9" s="159"/>
      <c r="BR9" s="159" t="s">
        <v>61</v>
      </c>
      <c r="BS9" s="159"/>
      <c r="BT9" s="159"/>
      <c r="BU9" s="159"/>
      <c r="BV9" s="159"/>
      <c r="BW9" s="159"/>
      <c r="BX9" s="159" t="s">
        <v>70</v>
      </c>
      <c r="BY9" s="159"/>
      <c r="BZ9" s="159"/>
      <c r="CA9" s="159"/>
      <c r="CB9" s="159"/>
      <c r="CC9" s="159"/>
      <c r="CD9" s="159" t="s">
        <v>494</v>
      </c>
      <c r="CE9" s="159"/>
      <c r="CF9" s="159"/>
      <c r="CG9" s="159"/>
      <c r="CH9" s="159"/>
      <c r="CI9" s="159"/>
      <c r="CJ9" s="159" t="s">
        <v>500</v>
      </c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</row>
    <row r="10" spans="1:99" s="46" customFormat="1" ht="12" x14ac:dyDescent="0.2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 t="s">
        <v>54</v>
      </c>
      <c r="W10" s="159"/>
      <c r="X10" s="159"/>
      <c r="Y10" s="159"/>
      <c r="Z10" s="159"/>
      <c r="AA10" s="159"/>
      <c r="AB10" s="159" t="s">
        <v>481</v>
      </c>
      <c r="AC10" s="159"/>
      <c r="AD10" s="159"/>
      <c r="AE10" s="159"/>
      <c r="AF10" s="159"/>
      <c r="AG10" s="159"/>
      <c r="AH10" s="159" t="s">
        <v>482</v>
      </c>
      <c r="AI10" s="159"/>
      <c r="AJ10" s="159"/>
      <c r="AK10" s="159"/>
      <c r="AL10" s="159"/>
      <c r="AM10" s="159"/>
      <c r="AN10" s="159" t="s">
        <v>486</v>
      </c>
      <c r="AO10" s="159"/>
      <c r="AP10" s="159"/>
      <c r="AQ10" s="159"/>
      <c r="AR10" s="159"/>
      <c r="AS10" s="159"/>
      <c r="AT10" s="159" t="s">
        <v>66</v>
      </c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 t="s">
        <v>67</v>
      </c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 t="s">
        <v>71</v>
      </c>
      <c r="BY10" s="159"/>
      <c r="BZ10" s="159"/>
      <c r="CA10" s="159"/>
      <c r="CB10" s="159"/>
      <c r="CC10" s="159"/>
      <c r="CD10" s="159" t="s">
        <v>495</v>
      </c>
      <c r="CE10" s="159"/>
      <c r="CF10" s="159"/>
      <c r="CG10" s="159"/>
      <c r="CH10" s="159"/>
      <c r="CI10" s="159"/>
      <c r="CJ10" s="159" t="s">
        <v>501</v>
      </c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</row>
    <row r="11" spans="1:99" s="46" customFormat="1" ht="12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 t="s">
        <v>55</v>
      </c>
      <c r="W11" s="159"/>
      <c r="X11" s="159"/>
      <c r="Y11" s="159"/>
      <c r="Z11" s="159"/>
      <c r="AA11" s="159"/>
      <c r="AB11" s="159" t="s">
        <v>57</v>
      </c>
      <c r="AC11" s="159"/>
      <c r="AD11" s="159"/>
      <c r="AE11" s="159"/>
      <c r="AF11" s="159"/>
      <c r="AG11" s="159"/>
      <c r="AH11" s="159" t="s">
        <v>483</v>
      </c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 t="s">
        <v>68</v>
      </c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 t="s">
        <v>496</v>
      </c>
      <c r="CE11" s="159"/>
      <c r="CF11" s="159"/>
      <c r="CG11" s="159"/>
      <c r="CH11" s="159"/>
      <c r="CI11" s="159"/>
      <c r="CJ11" s="159" t="s">
        <v>309</v>
      </c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</row>
    <row r="12" spans="1:99" s="46" customFormat="1" ht="12" x14ac:dyDescent="0.2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 t="s">
        <v>491</v>
      </c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 t="s">
        <v>497</v>
      </c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</row>
    <row r="13" spans="1:99" s="37" customFormat="1" ht="12" x14ac:dyDescent="0.2">
      <c r="A13" s="173">
        <v>1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>
        <v>2</v>
      </c>
      <c r="M13" s="173"/>
      <c r="N13" s="173"/>
      <c r="O13" s="173"/>
      <c r="P13" s="173">
        <v>3</v>
      </c>
      <c r="Q13" s="173"/>
      <c r="R13" s="173"/>
      <c r="S13" s="173"/>
      <c r="T13" s="173"/>
      <c r="U13" s="173"/>
      <c r="V13" s="173">
        <v>4</v>
      </c>
      <c r="W13" s="173"/>
      <c r="X13" s="173"/>
      <c r="Y13" s="173"/>
      <c r="Z13" s="173"/>
      <c r="AA13" s="173"/>
      <c r="AB13" s="173">
        <v>5</v>
      </c>
      <c r="AC13" s="173"/>
      <c r="AD13" s="173"/>
      <c r="AE13" s="173"/>
      <c r="AF13" s="173"/>
      <c r="AG13" s="173"/>
      <c r="AH13" s="173">
        <v>6</v>
      </c>
      <c r="AI13" s="173"/>
      <c r="AJ13" s="173"/>
      <c r="AK13" s="173"/>
      <c r="AL13" s="173"/>
      <c r="AM13" s="173"/>
      <c r="AN13" s="173">
        <v>7</v>
      </c>
      <c r="AO13" s="173"/>
      <c r="AP13" s="173"/>
      <c r="AQ13" s="173"/>
      <c r="AR13" s="173"/>
      <c r="AS13" s="173"/>
      <c r="AT13" s="173">
        <v>8</v>
      </c>
      <c r="AU13" s="173"/>
      <c r="AV13" s="173"/>
      <c r="AW13" s="173"/>
      <c r="AX13" s="173"/>
      <c r="AY13" s="173"/>
      <c r="AZ13" s="173">
        <v>9</v>
      </c>
      <c r="BA13" s="173"/>
      <c r="BB13" s="173"/>
      <c r="BC13" s="173"/>
      <c r="BD13" s="173"/>
      <c r="BE13" s="173"/>
      <c r="BF13" s="173">
        <v>10</v>
      </c>
      <c r="BG13" s="173"/>
      <c r="BH13" s="173"/>
      <c r="BI13" s="173"/>
      <c r="BJ13" s="173"/>
      <c r="BK13" s="173"/>
      <c r="BL13" s="173">
        <v>11</v>
      </c>
      <c r="BM13" s="173"/>
      <c r="BN13" s="173"/>
      <c r="BO13" s="173"/>
      <c r="BP13" s="173"/>
      <c r="BQ13" s="173"/>
      <c r="BR13" s="173">
        <v>12</v>
      </c>
      <c r="BS13" s="173"/>
      <c r="BT13" s="173"/>
      <c r="BU13" s="173"/>
      <c r="BV13" s="173"/>
      <c r="BW13" s="173"/>
      <c r="BX13" s="173">
        <v>13</v>
      </c>
      <c r="BY13" s="173"/>
      <c r="BZ13" s="173"/>
      <c r="CA13" s="173"/>
      <c r="CB13" s="173"/>
      <c r="CC13" s="173"/>
      <c r="CD13" s="173">
        <v>14</v>
      </c>
      <c r="CE13" s="173"/>
      <c r="CF13" s="173"/>
      <c r="CG13" s="173"/>
      <c r="CH13" s="173"/>
      <c r="CI13" s="173"/>
      <c r="CJ13" s="173">
        <v>15</v>
      </c>
      <c r="CK13" s="173"/>
      <c r="CL13" s="173"/>
      <c r="CM13" s="173"/>
      <c r="CN13" s="173"/>
      <c r="CO13" s="173"/>
      <c r="CP13" s="173">
        <v>16</v>
      </c>
      <c r="CQ13" s="173"/>
      <c r="CR13" s="173"/>
      <c r="CS13" s="173"/>
      <c r="CT13" s="173"/>
      <c r="CU13" s="173"/>
    </row>
    <row r="14" spans="1:99" x14ac:dyDescent="0.2">
      <c r="A14" s="172" t="s">
        <v>474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60" t="s">
        <v>43</v>
      </c>
      <c r="M14" s="161"/>
      <c r="N14" s="161"/>
      <c r="O14" s="162"/>
      <c r="P14" s="150">
        <v>2</v>
      </c>
      <c r="Q14" s="151"/>
      <c r="R14" s="151"/>
      <c r="S14" s="151"/>
      <c r="T14" s="151"/>
      <c r="U14" s="152"/>
      <c r="V14" s="150">
        <v>2</v>
      </c>
      <c r="W14" s="151"/>
      <c r="X14" s="151"/>
      <c r="Y14" s="151"/>
      <c r="Z14" s="151"/>
      <c r="AA14" s="152"/>
      <c r="AB14" s="150">
        <v>2</v>
      </c>
      <c r="AC14" s="151"/>
      <c r="AD14" s="151"/>
      <c r="AE14" s="151"/>
      <c r="AF14" s="151"/>
      <c r="AG14" s="152"/>
      <c r="AH14" s="150">
        <v>2</v>
      </c>
      <c r="AI14" s="151"/>
      <c r="AJ14" s="151"/>
      <c r="AK14" s="151"/>
      <c r="AL14" s="151"/>
      <c r="AM14" s="152"/>
      <c r="AN14" s="150">
        <v>0</v>
      </c>
      <c r="AO14" s="151"/>
      <c r="AP14" s="151"/>
      <c r="AQ14" s="151"/>
      <c r="AR14" s="151"/>
      <c r="AS14" s="152"/>
      <c r="AT14" s="150">
        <v>0</v>
      </c>
      <c r="AU14" s="151"/>
      <c r="AV14" s="151"/>
      <c r="AW14" s="151"/>
      <c r="AX14" s="151"/>
      <c r="AY14" s="152"/>
      <c r="AZ14" s="150">
        <v>2</v>
      </c>
      <c r="BA14" s="151"/>
      <c r="BB14" s="151"/>
      <c r="BC14" s="151"/>
      <c r="BD14" s="151"/>
      <c r="BE14" s="152"/>
      <c r="BF14" s="150">
        <v>2</v>
      </c>
      <c r="BG14" s="151"/>
      <c r="BH14" s="151"/>
      <c r="BI14" s="151"/>
      <c r="BJ14" s="151"/>
      <c r="BK14" s="152"/>
      <c r="BL14" s="150">
        <v>2</v>
      </c>
      <c r="BM14" s="151"/>
      <c r="BN14" s="151"/>
      <c r="BO14" s="151"/>
      <c r="BP14" s="151"/>
      <c r="BQ14" s="152"/>
      <c r="BR14" s="150">
        <v>2</v>
      </c>
      <c r="BS14" s="151"/>
      <c r="BT14" s="151"/>
      <c r="BU14" s="151"/>
      <c r="BV14" s="151"/>
      <c r="BW14" s="152"/>
      <c r="BX14" s="150">
        <v>2</v>
      </c>
      <c r="BY14" s="151"/>
      <c r="BZ14" s="151"/>
      <c r="CA14" s="151"/>
      <c r="CB14" s="151"/>
      <c r="CC14" s="152"/>
      <c r="CD14" s="150">
        <v>2</v>
      </c>
      <c r="CE14" s="151"/>
      <c r="CF14" s="151"/>
      <c r="CG14" s="151"/>
      <c r="CH14" s="151"/>
      <c r="CI14" s="152"/>
      <c r="CJ14" s="150">
        <v>2</v>
      </c>
      <c r="CK14" s="151"/>
      <c r="CL14" s="151"/>
      <c r="CM14" s="151"/>
      <c r="CN14" s="151"/>
      <c r="CO14" s="152"/>
      <c r="CP14" s="150">
        <v>2</v>
      </c>
      <c r="CQ14" s="151"/>
      <c r="CR14" s="151"/>
      <c r="CS14" s="151"/>
      <c r="CT14" s="151"/>
      <c r="CU14" s="152"/>
    </row>
    <row r="15" spans="1:99" x14ac:dyDescent="0.2">
      <c r="A15" s="172" t="s">
        <v>439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66"/>
      <c r="M15" s="167"/>
      <c r="N15" s="167"/>
      <c r="O15" s="168"/>
      <c r="P15" s="153"/>
      <c r="Q15" s="154"/>
      <c r="R15" s="154"/>
      <c r="S15" s="154"/>
      <c r="T15" s="154"/>
      <c r="U15" s="155"/>
      <c r="V15" s="153"/>
      <c r="W15" s="154"/>
      <c r="X15" s="154"/>
      <c r="Y15" s="154"/>
      <c r="Z15" s="154"/>
      <c r="AA15" s="155"/>
      <c r="AB15" s="153"/>
      <c r="AC15" s="154"/>
      <c r="AD15" s="154"/>
      <c r="AE15" s="154"/>
      <c r="AF15" s="154"/>
      <c r="AG15" s="155"/>
      <c r="AH15" s="153"/>
      <c r="AI15" s="154"/>
      <c r="AJ15" s="154"/>
      <c r="AK15" s="154"/>
      <c r="AL15" s="154"/>
      <c r="AM15" s="155"/>
      <c r="AN15" s="153"/>
      <c r="AO15" s="154"/>
      <c r="AP15" s="154"/>
      <c r="AQ15" s="154"/>
      <c r="AR15" s="154"/>
      <c r="AS15" s="155"/>
      <c r="AT15" s="153"/>
      <c r="AU15" s="154"/>
      <c r="AV15" s="154"/>
      <c r="AW15" s="154"/>
      <c r="AX15" s="154"/>
      <c r="AY15" s="155"/>
      <c r="AZ15" s="153"/>
      <c r="BA15" s="154"/>
      <c r="BB15" s="154"/>
      <c r="BC15" s="154"/>
      <c r="BD15" s="154"/>
      <c r="BE15" s="155"/>
      <c r="BF15" s="153"/>
      <c r="BG15" s="154"/>
      <c r="BH15" s="154"/>
      <c r="BI15" s="154"/>
      <c r="BJ15" s="154"/>
      <c r="BK15" s="155"/>
      <c r="BL15" s="153"/>
      <c r="BM15" s="154"/>
      <c r="BN15" s="154"/>
      <c r="BO15" s="154"/>
      <c r="BP15" s="154"/>
      <c r="BQ15" s="155"/>
      <c r="BR15" s="153"/>
      <c r="BS15" s="154"/>
      <c r="BT15" s="154"/>
      <c r="BU15" s="154"/>
      <c r="BV15" s="154"/>
      <c r="BW15" s="155"/>
      <c r="BX15" s="153"/>
      <c r="BY15" s="154"/>
      <c r="BZ15" s="154"/>
      <c r="CA15" s="154"/>
      <c r="CB15" s="154"/>
      <c r="CC15" s="155"/>
      <c r="CD15" s="153"/>
      <c r="CE15" s="154"/>
      <c r="CF15" s="154"/>
      <c r="CG15" s="154"/>
      <c r="CH15" s="154"/>
      <c r="CI15" s="155"/>
      <c r="CJ15" s="153"/>
      <c r="CK15" s="154"/>
      <c r="CL15" s="154"/>
      <c r="CM15" s="154"/>
      <c r="CN15" s="154"/>
      <c r="CO15" s="155"/>
      <c r="CP15" s="153"/>
      <c r="CQ15" s="154"/>
      <c r="CR15" s="154"/>
      <c r="CS15" s="154"/>
      <c r="CT15" s="154"/>
      <c r="CU15" s="155"/>
    </row>
    <row r="16" spans="1:99" x14ac:dyDescent="0.2">
      <c r="A16" s="171" t="s">
        <v>476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60" t="s">
        <v>44</v>
      </c>
      <c r="M16" s="161"/>
      <c r="N16" s="161"/>
      <c r="O16" s="162"/>
      <c r="P16" s="150">
        <v>1</v>
      </c>
      <c r="Q16" s="151"/>
      <c r="R16" s="151"/>
      <c r="S16" s="151"/>
      <c r="T16" s="151"/>
      <c r="U16" s="152"/>
      <c r="V16" s="150">
        <v>1</v>
      </c>
      <c r="W16" s="151"/>
      <c r="X16" s="151"/>
      <c r="Y16" s="151"/>
      <c r="Z16" s="151"/>
      <c r="AA16" s="152"/>
      <c r="AB16" s="150">
        <v>1</v>
      </c>
      <c r="AC16" s="151"/>
      <c r="AD16" s="151"/>
      <c r="AE16" s="151"/>
      <c r="AF16" s="151"/>
      <c r="AG16" s="152"/>
      <c r="AH16" s="150">
        <v>1</v>
      </c>
      <c r="AI16" s="151"/>
      <c r="AJ16" s="151"/>
      <c r="AK16" s="151"/>
      <c r="AL16" s="151"/>
      <c r="AM16" s="152"/>
      <c r="AN16" s="150">
        <v>0</v>
      </c>
      <c r="AO16" s="151"/>
      <c r="AP16" s="151"/>
      <c r="AQ16" s="151"/>
      <c r="AR16" s="151"/>
      <c r="AS16" s="152"/>
      <c r="AT16" s="150">
        <v>0</v>
      </c>
      <c r="AU16" s="151"/>
      <c r="AV16" s="151"/>
      <c r="AW16" s="151"/>
      <c r="AX16" s="151"/>
      <c r="AY16" s="152"/>
      <c r="AZ16" s="150">
        <v>1</v>
      </c>
      <c r="BA16" s="151"/>
      <c r="BB16" s="151"/>
      <c r="BC16" s="151"/>
      <c r="BD16" s="151"/>
      <c r="BE16" s="152"/>
      <c r="BF16" s="150">
        <v>1</v>
      </c>
      <c r="BG16" s="151"/>
      <c r="BH16" s="151"/>
      <c r="BI16" s="151"/>
      <c r="BJ16" s="151"/>
      <c r="BK16" s="152"/>
      <c r="BL16" s="150">
        <v>1</v>
      </c>
      <c r="BM16" s="151"/>
      <c r="BN16" s="151"/>
      <c r="BO16" s="151"/>
      <c r="BP16" s="151"/>
      <c r="BQ16" s="152"/>
      <c r="BR16" s="150">
        <v>1</v>
      </c>
      <c r="BS16" s="151"/>
      <c r="BT16" s="151"/>
      <c r="BU16" s="151"/>
      <c r="BV16" s="151"/>
      <c r="BW16" s="152"/>
      <c r="BX16" s="150">
        <v>1</v>
      </c>
      <c r="BY16" s="151"/>
      <c r="BZ16" s="151"/>
      <c r="CA16" s="151"/>
      <c r="CB16" s="151"/>
      <c r="CC16" s="152"/>
      <c r="CD16" s="150">
        <v>1</v>
      </c>
      <c r="CE16" s="151"/>
      <c r="CF16" s="151"/>
      <c r="CG16" s="151"/>
      <c r="CH16" s="151"/>
      <c r="CI16" s="152"/>
      <c r="CJ16" s="150">
        <v>1</v>
      </c>
      <c r="CK16" s="151"/>
      <c r="CL16" s="151"/>
      <c r="CM16" s="151"/>
      <c r="CN16" s="151"/>
      <c r="CO16" s="152"/>
      <c r="CP16" s="150">
        <v>1</v>
      </c>
      <c r="CQ16" s="151"/>
      <c r="CR16" s="151"/>
      <c r="CS16" s="151"/>
      <c r="CT16" s="151"/>
      <c r="CU16" s="152"/>
    </row>
    <row r="17" spans="1:99" x14ac:dyDescent="0.2">
      <c r="A17" s="172" t="s">
        <v>477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63"/>
      <c r="M17" s="164"/>
      <c r="N17" s="164"/>
      <c r="O17" s="165"/>
      <c r="P17" s="156"/>
      <c r="Q17" s="157"/>
      <c r="R17" s="157"/>
      <c r="S17" s="157"/>
      <c r="T17" s="157"/>
      <c r="U17" s="158"/>
      <c r="V17" s="156"/>
      <c r="W17" s="157"/>
      <c r="X17" s="157"/>
      <c r="Y17" s="157"/>
      <c r="Z17" s="157"/>
      <c r="AA17" s="158"/>
      <c r="AB17" s="156"/>
      <c r="AC17" s="157"/>
      <c r="AD17" s="157"/>
      <c r="AE17" s="157"/>
      <c r="AF17" s="157"/>
      <c r="AG17" s="158"/>
      <c r="AH17" s="156"/>
      <c r="AI17" s="157"/>
      <c r="AJ17" s="157"/>
      <c r="AK17" s="157"/>
      <c r="AL17" s="157"/>
      <c r="AM17" s="158"/>
      <c r="AN17" s="156"/>
      <c r="AO17" s="157"/>
      <c r="AP17" s="157"/>
      <c r="AQ17" s="157"/>
      <c r="AR17" s="157"/>
      <c r="AS17" s="158"/>
      <c r="AT17" s="156"/>
      <c r="AU17" s="157"/>
      <c r="AV17" s="157"/>
      <c r="AW17" s="157"/>
      <c r="AX17" s="157"/>
      <c r="AY17" s="158"/>
      <c r="AZ17" s="156"/>
      <c r="BA17" s="157"/>
      <c r="BB17" s="157"/>
      <c r="BC17" s="157"/>
      <c r="BD17" s="157"/>
      <c r="BE17" s="158"/>
      <c r="BF17" s="156"/>
      <c r="BG17" s="157"/>
      <c r="BH17" s="157"/>
      <c r="BI17" s="157"/>
      <c r="BJ17" s="157"/>
      <c r="BK17" s="158"/>
      <c r="BL17" s="156"/>
      <c r="BM17" s="157"/>
      <c r="BN17" s="157"/>
      <c r="BO17" s="157"/>
      <c r="BP17" s="157"/>
      <c r="BQ17" s="158"/>
      <c r="BR17" s="156"/>
      <c r="BS17" s="157"/>
      <c r="BT17" s="157"/>
      <c r="BU17" s="157"/>
      <c r="BV17" s="157"/>
      <c r="BW17" s="158"/>
      <c r="BX17" s="156"/>
      <c r="BY17" s="157"/>
      <c r="BZ17" s="157"/>
      <c r="CA17" s="157"/>
      <c r="CB17" s="157"/>
      <c r="CC17" s="158"/>
      <c r="CD17" s="156"/>
      <c r="CE17" s="157"/>
      <c r="CF17" s="157"/>
      <c r="CG17" s="157"/>
      <c r="CH17" s="157"/>
      <c r="CI17" s="158"/>
      <c r="CJ17" s="156"/>
      <c r="CK17" s="157"/>
      <c r="CL17" s="157"/>
      <c r="CM17" s="157"/>
      <c r="CN17" s="157"/>
      <c r="CO17" s="158"/>
      <c r="CP17" s="156"/>
      <c r="CQ17" s="157"/>
      <c r="CR17" s="157"/>
      <c r="CS17" s="157"/>
      <c r="CT17" s="157"/>
      <c r="CU17" s="158"/>
    </row>
    <row r="18" spans="1:99" ht="12.75" customHeight="1" x14ac:dyDescent="0.2">
      <c r="A18" s="170" t="s">
        <v>475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66"/>
      <c r="M18" s="167"/>
      <c r="N18" s="167"/>
      <c r="O18" s="168"/>
      <c r="P18" s="153"/>
      <c r="Q18" s="154"/>
      <c r="R18" s="154"/>
      <c r="S18" s="154"/>
      <c r="T18" s="154"/>
      <c r="U18" s="155"/>
      <c r="V18" s="153"/>
      <c r="W18" s="154"/>
      <c r="X18" s="154"/>
      <c r="Y18" s="154"/>
      <c r="Z18" s="154"/>
      <c r="AA18" s="155"/>
      <c r="AB18" s="153"/>
      <c r="AC18" s="154"/>
      <c r="AD18" s="154"/>
      <c r="AE18" s="154"/>
      <c r="AF18" s="154"/>
      <c r="AG18" s="155"/>
      <c r="AH18" s="153"/>
      <c r="AI18" s="154"/>
      <c r="AJ18" s="154"/>
      <c r="AK18" s="154"/>
      <c r="AL18" s="154"/>
      <c r="AM18" s="155"/>
      <c r="AN18" s="153"/>
      <c r="AO18" s="154"/>
      <c r="AP18" s="154"/>
      <c r="AQ18" s="154"/>
      <c r="AR18" s="154"/>
      <c r="AS18" s="155"/>
      <c r="AT18" s="153"/>
      <c r="AU18" s="154"/>
      <c r="AV18" s="154"/>
      <c r="AW18" s="154"/>
      <c r="AX18" s="154"/>
      <c r="AY18" s="155"/>
      <c r="AZ18" s="153"/>
      <c r="BA18" s="154"/>
      <c r="BB18" s="154"/>
      <c r="BC18" s="154"/>
      <c r="BD18" s="154"/>
      <c r="BE18" s="155"/>
      <c r="BF18" s="153"/>
      <c r="BG18" s="154"/>
      <c r="BH18" s="154"/>
      <c r="BI18" s="154"/>
      <c r="BJ18" s="154"/>
      <c r="BK18" s="155"/>
      <c r="BL18" s="153"/>
      <c r="BM18" s="154"/>
      <c r="BN18" s="154"/>
      <c r="BO18" s="154"/>
      <c r="BP18" s="154"/>
      <c r="BQ18" s="155"/>
      <c r="BR18" s="153"/>
      <c r="BS18" s="154"/>
      <c r="BT18" s="154"/>
      <c r="BU18" s="154"/>
      <c r="BV18" s="154"/>
      <c r="BW18" s="155"/>
      <c r="BX18" s="153"/>
      <c r="BY18" s="154"/>
      <c r="BZ18" s="154"/>
      <c r="CA18" s="154"/>
      <c r="CB18" s="154"/>
      <c r="CC18" s="155"/>
      <c r="CD18" s="153"/>
      <c r="CE18" s="154"/>
      <c r="CF18" s="154"/>
      <c r="CG18" s="154"/>
      <c r="CH18" s="154"/>
      <c r="CI18" s="155"/>
      <c r="CJ18" s="153"/>
      <c r="CK18" s="154"/>
      <c r="CL18" s="154"/>
      <c r="CM18" s="154"/>
      <c r="CN18" s="154"/>
      <c r="CO18" s="155"/>
      <c r="CP18" s="153"/>
      <c r="CQ18" s="154"/>
      <c r="CR18" s="154"/>
      <c r="CS18" s="154"/>
      <c r="CT18" s="154"/>
      <c r="CU18" s="155"/>
    </row>
    <row r="20" spans="1:99" s="13" customFormat="1" ht="12" x14ac:dyDescent="0.2">
      <c r="A20" s="169" t="s">
        <v>14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 t="s">
        <v>22</v>
      </c>
      <c r="M20" s="169"/>
      <c r="N20" s="169"/>
      <c r="O20" s="169"/>
      <c r="P20" s="180" t="s">
        <v>649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2"/>
    </row>
    <row r="21" spans="1:99" s="13" customFormat="1" ht="12" x14ac:dyDescent="0.2">
      <c r="A21" s="159" t="s">
        <v>42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 t="s">
        <v>13</v>
      </c>
      <c r="M21" s="159"/>
      <c r="N21" s="159"/>
      <c r="O21" s="159"/>
      <c r="P21" s="159" t="s">
        <v>502</v>
      </c>
      <c r="Q21" s="159"/>
      <c r="R21" s="159"/>
      <c r="S21" s="159"/>
      <c r="T21" s="159"/>
      <c r="U21" s="159"/>
      <c r="V21" s="159"/>
      <c r="W21" s="159"/>
      <c r="X21" s="159"/>
      <c r="Y21" s="159" t="s">
        <v>503</v>
      </c>
      <c r="Z21" s="159"/>
      <c r="AA21" s="159"/>
      <c r="AB21" s="159"/>
      <c r="AC21" s="159"/>
      <c r="AD21" s="159"/>
      <c r="AE21" s="159"/>
      <c r="AF21" s="159"/>
      <c r="AG21" s="159"/>
      <c r="AH21" s="159" t="s">
        <v>620</v>
      </c>
      <c r="AI21" s="159"/>
      <c r="AJ21" s="159"/>
      <c r="AK21" s="159"/>
      <c r="AL21" s="159"/>
      <c r="AM21" s="159"/>
      <c r="AN21" s="159"/>
      <c r="AO21" s="159"/>
      <c r="AP21" s="159"/>
      <c r="AQ21" s="159" t="s">
        <v>504</v>
      </c>
      <c r="AR21" s="159"/>
      <c r="AS21" s="159"/>
      <c r="AT21" s="159"/>
      <c r="AU21" s="159"/>
      <c r="AV21" s="159"/>
      <c r="AW21" s="159"/>
      <c r="AX21" s="159"/>
      <c r="AY21" s="159"/>
      <c r="AZ21" s="159" t="s">
        <v>505</v>
      </c>
      <c r="BA21" s="159"/>
      <c r="BB21" s="159"/>
      <c r="BC21" s="159"/>
      <c r="BD21" s="159"/>
      <c r="BE21" s="159"/>
      <c r="BF21" s="159"/>
      <c r="BG21" s="159"/>
      <c r="BH21" s="159"/>
      <c r="BI21" s="159" t="s">
        <v>506</v>
      </c>
      <c r="BJ21" s="159"/>
      <c r="BK21" s="159"/>
      <c r="BL21" s="159"/>
      <c r="BM21" s="159"/>
      <c r="BN21" s="159"/>
      <c r="BO21" s="159"/>
      <c r="BP21" s="159"/>
      <c r="BQ21" s="159"/>
      <c r="BR21" s="159" t="s">
        <v>507</v>
      </c>
      <c r="BS21" s="159"/>
      <c r="BT21" s="159"/>
      <c r="BU21" s="159"/>
      <c r="BV21" s="159"/>
      <c r="BW21" s="159"/>
      <c r="BX21" s="159"/>
      <c r="BY21" s="159"/>
      <c r="BZ21" s="159"/>
      <c r="CA21" s="159" t="s">
        <v>619</v>
      </c>
      <c r="CB21" s="159"/>
      <c r="CC21" s="159"/>
      <c r="CD21" s="159"/>
      <c r="CE21" s="159"/>
      <c r="CF21" s="159"/>
      <c r="CG21" s="159"/>
      <c r="CH21" s="159"/>
      <c r="CI21" s="159"/>
    </row>
    <row r="22" spans="1:99" s="13" customFormat="1" ht="12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 t="s">
        <v>15</v>
      </c>
      <c r="M22" s="159"/>
      <c r="N22" s="159"/>
      <c r="O22" s="159"/>
      <c r="P22" s="159" t="s">
        <v>615</v>
      </c>
      <c r="Q22" s="159"/>
      <c r="R22" s="159"/>
      <c r="S22" s="159"/>
      <c r="T22" s="159"/>
      <c r="U22" s="159"/>
      <c r="V22" s="159"/>
      <c r="W22" s="159"/>
      <c r="X22" s="159"/>
      <c r="Y22" s="159" t="s">
        <v>616</v>
      </c>
      <c r="Z22" s="159"/>
      <c r="AA22" s="159"/>
      <c r="AB22" s="159"/>
      <c r="AC22" s="159"/>
      <c r="AD22" s="159"/>
      <c r="AE22" s="159"/>
      <c r="AF22" s="159"/>
      <c r="AG22" s="159"/>
      <c r="AH22" s="159" t="s">
        <v>617</v>
      </c>
      <c r="AI22" s="159"/>
      <c r="AJ22" s="159"/>
      <c r="AK22" s="159"/>
      <c r="AL22" s="159"/>
      <c r="AM22" s="159"/>
      <c r="AN22" s="159"/>
      <c r="AO22" s="159"/>
      <c r="AP22" s="159"/>
      <c r="AQ22" s="159" t="s">
        <v>618</v>
      </c>
      <c r="AR22" s="159"/>
      <c r="AS22" s="159"/>
      <c r="AT22" s="159"/>
      <c r="AU22" s="159"/>
      <c r="AV22" s="159"/>
      <c r="AW22" s="159"/>
      <c r="AX22" s="159"/>
      <c r="AY22" s="159"/>
      <c r="AZ22" s="159" t="s">
        <v>618</v>
      </c>
      <c r="BA22" s="159"/>
      <c r="BB22" s="159"/>
      <c r="BC22" s="159"/>
      <c r="BD22" s="159"/>
      <c r="BE22" s="159"/>
      <c r="BF22" s="159"/>
      <c r="BG22" s="159"/>
      <c r="BH22" s="159"/>
      <c r="BI22" s="159" t="s">
        <v>618</v>
      </c>
      <c r="BJ22" s="159"/>
      <c r="BK22" s="159"/>
      <c r="BL22" s="159"/>
      <c r="BM22" s="159"/>
      <c r="BN22" s="159"/>
      <c r="BO22" s="159"/>
      <c r="BP22" s="159"/>
      <c r="BQ22" s="159"/>
      <c r="BR22" s="159" t="s">
        <v>618</v>
      </c>
      <c r="BS22" s="159"/>
      <c r="BT22" s="159"/>
      <c r="BU22" s="159"/>
      <c r="BV22" s="159"/>
      <c r="BW22" s="159"/>
      <c r="BX22" s="159"/>
      <c r="BY22" s="159"/>
      <c r="BZ22" s="159"/>
      <c r="CA22" s="159" t="s">
        <v>508</v>
      </c>
      <c r="CB22" s="159"/>
      <c r="CC22" s="159"/>
      <c r="CD22" s="159"/>
      <c r="CE22" s="159"/>
      <c r="CF22" s="159"/>
      <c r="CG22" s="159"/>
      <c r="CH22" s="159"/>
      <c r="CI22" s="159"/>
    </row>
    <row r="23" spans="1:99" s="13" customFormat="1" ht="12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</row>
    <row r="24" spans="1:99" s="13" customFormat="1" ht="12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</row>
    <row r="25" spans="1:99" s="13" customFormat="1" ht="12" x14ac:dyDescent="0.2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</row>
    <row r="26" spans="1:99" s="37" customFormat="1" ht="12" x14ac:dyDescent="0.2">
      <c r="A26" s="173">
        <v>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>
        <v>2</v>
      </c>
      <c r="M26" s="173"/>
      <c r="N26" s="173"/>
      <c r="O26" s="173"/>
      <c r="P26" s="173">
        <v>17</v>
      </c>
      <c r="Q26" s="173"/>
      <c r="R26" s="173"/>
      <c r="S26" s="173"/>
      <c r="T26" s="173"/>
      <c r="U26" s="173"/>
      <c r="V26" s="173"/>
      <c r="W26" s="173"/>
      <c r="X26" s="173"/>
      <c r="Y26" s="173">
        <v>18</v>
      </c>
      <c r="Z26" s="173"/>
      <c r="AA26" s="173"/>
      <c r="AB26" s="173"/>
      <c r="AC26" s="173"/>
      <c r="AD26" s="173"/>
      <c r="AE26" s="173"/>
      <c r="AF26" s="173"/>
      <c r="AG26" s="173"/>
      <c r="AH26" s="173">
        <v>19</v>
      </c>
      <c r="AI26" s="173"/>
      <c r="AJ26" s="173"/>
      <c r="AK26" s="173"/>
      <c r="AL26" s="173"/>
      <c r="AM26" s="173"/>
      <c r="AN26" s="173"/>
      <c r="AO26" s="173"/>
      <c r="AP26" s="173"/>
      <c r="AQ26" s="173">
        <v>20</v>
      </c>
      <c r="AR26" s="173"/>
      <c r="AS26" s="173"/>
      <c r="AT26" s="173"/>
      <c r="AU26" s="173"/>
      <c r="AV26" s="173"/>
      <c r="AW26" s="173"/>
      <c r="AX26" s="173"/>
      <c r="AY26" s="173"/>
      <c r="AZ26" s="173">
        <v>21</v>
      </c>
      <c r="BA26" s="173"/>
      <c r="BB26" s="173"/>
      <c r="BC26" s="173"/>
      <c r="BD26" s="173"/>
      <c r="BE26" s="173"/>
      <c r="BF26" s="173"/>
      <c r="BG26" s="173"/>
      <c r="BH26" s="173"/>
      <c r="BI26" s="173">
        <v>22</v>
      </c>
      <c r="BJ26" s="173"/>
      <c r="BK26" s="173"/>
      <c r="BL26" s="173"/>
      <c r="BM26" s="173"/>
      <c r="BN26" s="173"/>
      <c r="BO26" s="173"/>
      <c r="BP26" s="173"/>
      <c r="BQ26" s="173"/>
      <c r="BR26" s="173">
        <v>23</v>
      </c>
      <c r="BS26" s="173"/>
      <c r="BT26" s="173"/>
      <c r="BU26" s="173"/>
      <c r="BV26" s="173"/>
      <c r="BW26" s="173"/>
      <c r="BX26" s="173"/>
      <c r="BY26" s="173"/>
      <c r="BZ26" s="173"/>
      <c r="CA26" s="173">
        <v>24</v>
      </c>
      <c r="CB26" s="173"/>
      <c r="CC26" s="173"/>
      <c r="CD26" s="173"/>
      <c r="CE26" s="173"/>
      <c r="CF26" s="173"/>
      <c r="CG26" s="173"/>
      <c r="CH26" s="173"/>
      <c r="CI26" s="173"/>
    </row>
    <row r="27" spans="1:99" x14ac:dyDescent="0.2">
      <c r="A27" s="172" t="s">
        <v>474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60" t="s">
        <v>43</v>
      </c>
      <c r="M27" s="161"/>
      <c r="N27" s="161"/>
      <c r="O27" s="162"/>
      <c r="P27" s="150">
        <v>0</v>
      </c>
      <c r="Q27" s="151"/>
      <c r="R27" s="151"/>
      <c r="S27" s="151"/>
      <c r="T27" s="151"/>
      <c r="U27" s="151"/>
      <c r="V27" s="151"/>
      <c r="W27" s="151"/>
      <c r="X27" s="152"/>
      <c r="Y27" s="150">
        <v>0</v>
      </c>
      <c r="Z27" s="151"/>
      <c r="AA27" s="151"/>
      <c r="AB27" s="151"/>
      <c r="AC27" s="151"/>
      <c r="AD27" s="151"/>
      <c r="AE27" s="151"/>
      <c r="AF27" s="151"/>
      <c r="AG27" s="152"/>
      <c r="AH27" s="150">
        <v>2</v>
      </c>
      <c r="AI27" s="151"/>
      <c r="AJ27" s="151"/>
      <c r="AK27" s="151"/>
      <c r="AL27" s="151"/>
      <c r="AM27" s="151"/>
      <c r="AN27" s="151"/>
      <c r="AO27" s="151"/>
      <c r="AP27" s="152"/>
      <c r="AQ27" s="150">
        <v>0</v>
      </c>
      <c r="AR27" s="151"/>
      <c r="AS27" s="151"/>
      <c r="AT27" s="151"/>
      <c r="AU27" s="151"/>
      <c r="AV27" s="151"/>
      <c r="AW27" s="151"/>
      <c r="AX27" s="151"/>
      <c r="AY27" s="152"/>
      <c r="AZ27" s="150">
        <v>0</v>
      </c>
      <c r="BA27" s="151"/>
      <c r="BB27" s="151"/>
      <c r="BC27" s="151"/>
      <c r="BD27" s="151"/>
      <c r="BE27" s="151"/>
      <c r="BF27" s="151"/>
      <c r="BG27" s="151"/>
      <c r="BH27" s="152"/>
      <c r="BI27" s="150">
        <v>0</v>
      </c>
      <c r="BJ27" s="151"/>
      <c r="BK27" s="151"/>
      <c r="BL27" s="151"/>
      <c r="BM27" s="151"/>
      <c r="BN27" s="151"/>
      <c r="BO27" s="151"/>
      <c r="BP27" s="151"/>
      <c r="BQ27" s="152"/>
      <c r="BR27" s="150">
        <v>0</v>
      </c>
      <c r="BS27" s="151"/>
      <c r="BT27" s="151"/>
      <c r="BU27" s="151"/>
      <c r="BV27" s="151"/>
      <c r="BW27" s="151"/>
      <c r="BX27" s="151"/>
      <c r="BY27" s="151"/>
      <c r="BZ27" s="152"/>
      <c r="CA27" s="150">
        <v>0</v>
      </c>
      <c r="CB27" s="151"/>
      <c r="CC27" s="151"/>
      <c r="CD27" s="151"/>
      <c r="CE27" s="151"/>
      <c r="CF27" s="151"/>
      <c r="CG27" s="151"/>
      <c r="CH27" s="151"/>
      <c r="CI27" s="152"/>
    </row>
    <row r="28" spans="1:99" x14ac:dyDescent="0.2">
      <c r="A28" s="172" t="s">
        <v>439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66"/>
      <c r="M28" s="167"/>
      <c r="N28" s="167"/>
      <c r="O28" s="168"/>
      <c r="P28" s="153"/>
      <c r="Q28" s="154"/>
      <c r="R28" s="154"/>
      <c r="S28" s="154"/>
      <c r="T28" s="154"/>
      <c r="U28" s="154"/>
      <c r="V28" s="154"/>
      <c r="W28" s="154"/>
      <c r="X28" s="155"/>
      <c r="Y28" s="153"/>
      <c r="Z28" s="154"/>
      <c r="AA28" s="154"/>
      <c r="AB28" s="154"/>
      <c r="AC28" s="154"/>
      <c r="AD28" s="154"/>
      <c r="AE28" s="154"/>
      <c r="AF28" s="154"/>
      <c r="AG28" s="155"/>
      <c r="AH28" s="153"/>
      <c r="AI28" s="154"/>
      <c r="AJ28" s="154"/>
      <c r="AK28" s="154"/>
      <c r="AL28" s="154"/>
      <c r="AM28" s="154"/>
      <c r="AN28" s="154"/>
      <c r="AO28" s="154"/>
      <c r="AP28" s="155"/>
      <c r="AQ28" s="153"/>
      <c r="AR28" s="154"/>
      <c r="AS28" s="154"/>
      <c r="AT28" s="154"/>
      <c r="AU28" s="154"/>
      <c r="AV28" s="154"/>
      <c r="AW28" s="154"/>
      <c r="AX28" s="154"/>
      <c r="AY28" s="155"/>
      <c r="AZ28" s="153"/>
      <c r="BA28" s="154"/>
      <c r="BB28" s="154"/>
      <c r="BC28" s="154"/>
      <c r="BD28" s="154"/>
      <c r="BE28" s="154"/>
      <c r="BF28" s="154"/>
      <c r="BG28" s="154"/>
      <c r="BH28" s="155"/>
      <c r="BI28" s="153"/>
      <c r="BJ28" s="154"/>
      <c r="BK28" s="154"/>
      <c r="BL28" s="154"/>
      <c r="BM28" s="154"/>
      <c r="BN28" s="154"/>
      <c r="BO28" s="154"/>
      <c r="BP28" s="154"/>
      <c r="BQ28" s="155"/>
      <c r="BR28" s="153"/>
      <c r="BS28" s="154"/>
      <c r="BT28" s="154"/>
      <c r="BU28" s="154"/>
      <c r="BV28" s="154"/>
      <c r="BW28" s="154"/>
      <c r="BX28" s="154"/>
      <c r="BY28" s="154"/>
      <c r="BZ28" s="155"/>
      <c r="CA28" s="153"/>
      <c r="CB28" s="154"/>
      <c r="CC28" s="154"/>
      <c r="CD28" s="154"/>
      <c r="CE28" s="154"/>
      <c r="CF28" s="154"/>
      <c r="CG28" s="154"/>
      <c r="CH28" s="154"/>
      <c r="CI28" s="155"/>
    </row>
    <row r="29" spans="1:99" x14ac:dyDescent="0.2">
      <c r="A29" s="171" t="s">
        <v>476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60" t="s">
        <v>44</v>
      </c>
      <c r="M29" s="161"/>
      <c r="N29" s="161"/>
      <c r="O29" s="162"/>
      <c r="P29" s="150">
        <v>0</v>
      </c>
      <c r="Q29" s="151"/>
      <c r="R29" s="151"/>
      <c r="S29" s="151"/>
      <c r="T29" s="151"/>
      <c r="U29" s="151"/>
      <c r="V29" s="151"/>
      <c r="W29" s="151"/>
      <c r="X29" s="152"/>
      <c r="Y29" s="150">
        <v>0</v>
      </c>
      <c r="Z29" s="151"/>
      <c r="AA29" s="151"/>
      <c r="AB29" s="151"/>
      <c r="AC29" s="151"/>
      <c r="AD29" s="151"/>
      <c r="AE29" s="151"/>
      <c r="AF29" s="151"/>
      <c r="AG29" s="152"/>
      <c r="AH29" s="150">
        <v>0</v>
      </c>
      <c r="AI29" s="151"/>
      <c r="AJ29" s="151"/>
      <c r="AK29" s="151"/>
      <c r="AL29" s="151"/>
      <c r="AM29" s="151"/>
      <c r="AN29" s="151"/>
      <c r="AO29" s="151"/>
      <c r="AP29" s="152"/>
      <c r="AQ29" s="150">
        <v>0</v>
      </c>
      <c r="AR29" s="151"/>
      <c r="AS29" s="151"/>
      <c r="AT29" s="151"/>
      <c r="AU29" s="151"/>
      <c r="AV29" s="151"/>
      <c r="AW29" s="151"/>
      <c r="AX29" s="151"/>
      <c r="AY29" s="152"/>
      <c r="AZ29" s="150">
        <v>0</v>
      </c>
      <c r="BA29" s="151"/>
      <c r="BB29" s="151"/>
      <c r="BC29" s="151"/>
      <c r="BD29" s="151"/>
      <c r="BE29" s="151"/>
      <c r="BF29" s="151"/>
      <c r="BG29" s="151"/>
      <c r="BH29" s="152"/>
      <c r="BI29" s="150">
        <v>0</v>
      </c>
      <c r="BJ29" s="151"/>
      <c r="BK29" s="151"/>
      <c r="BL29" s="151"/>
      <c r="BM29" s="151"/>
      <c r="BN29" s="151"/>
      <c r="BO29" s="151"/>
      <c r="BP29" s="151"/>
      <c r="BQ29" s="152"/>
      <c r="BR29" s="150">
        <v>0</v>
      </c>
      <c r="BS29" s="151"/>
      <c r="BT29" s="151"/>
      <c r="BU29" s="151"/>
      <c r="BV29" s="151"/>
      <c r="BW29" s="151"/>
      <c r="BX29" s="151"/>
      <c r="BY29" s="151"/>
      <c r="BZ29" s="152"/>
      <c r="CA29" s="150">
        <v>0</v>
      </c>
      <c r="CB29" s="151"/>
      <c r="CC29" s="151"/>
      <c r="CD29" s="151"/>
      <c r="CE29" s="151"/>
      <c r="CF29" s="151"/>
      <c r="CG29" s="151"/>
      <c r="CH29" s="151"/>
      <c r="CI29" s="152"/>
    </row>
    <row r="30" spans="1:99" x14ac:dyDescent="0.2">
      <c r="A30" s="172" t="s">
        <v>477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63"/>
      <c r="M30" s="164"/>
      <c r="N30" s="164"/>
      <c r="O30" s="165"/>
      <c r="P30" s="156"/>
      <c r="Q30" s="157"/>
      <c r="R30" s="157"/>
      <c r="S30" s="157"/>
      <c r="T30" s="157"/>
      <c r="U30" s="157"/>
      <c r="V30" s="157"/>
      <c r="W30" s="157"/>
      <c r="X30" s="158"/>
      <c r="Y30" s="156"/>
      <c r="Z30" s="157"/>
      <c r="AA30" s="157"/>
      <c r="AB30" s="157"/>
      <c r="AC30" s="157"/>
      <c r="AD30" s="157"/>
      <c r="AE30" s="157"/>
      <c r="AF30" s="157"/>
      <c r="AG30" s="158"/>
      <c r="AH30" s="156"/>
      <c r="AI30" s="157"/>
      <c r="AJ30" s="157"/>
      <c r="AK30" s="157"/>
      <c r="AL30" s="157"/>
      <c r="AM30" s="157"/>
      <c r="AN30" s="157"/>
      <c r="AO30" s="157"/>
      <c r="AP30" s="158"/>
      <c r="AQ30" s="156"/>
      <c r="AR30" s="157"/>
      <c r="AS30" s="157"/>
      <c r="AT30" s="157"/>
      <c r="AU30" s="157"/>
      <c r="AV30" s="157"/>
      <c r="AW30" s="157"/>
      <c r="AX30" s="157"/>
      <c r="AY30" s="158"/>
      <c r="AZ30" s="156"/>
      <c r="BA30" s="157"/>
      <c r="BB30" s="157"/>
      <c r="BC30" s="157"/>
      <c r="BD30" s="157"/>
      <c r="BE30" s="157"/>
      <c r="BF30" s="157"/>
      <c r="BG30" s="157"/>
      <c r="BH30" s="158"/>
      <c r="BI30" s="156"/>
      <c r="BJ30" s="157"/>
      <c r="BK30" s="157"/>
      <c r="BL30" s="157"/>
      <c r="BM30" s="157"/>
      <c r="BN30" s="157"/>
      <c r="BO30" s="157"/>
      <c r="BP30" s="157"/>
      <c r="BQ30" s="158"/>
      <c r="BR30" s="156"/>
      <c r="BS30" s="157"/>
      <c r="BT30" s="157"/>
      <c r="BU30" s="157"/>
      <c r="BV30" s="157"/>
      <c r="BW30" s="157"/>
      <c r="BX30" s="157"/>
      <c r="BY30" s="157"/>
      <c r="BZ30" s="158"/>
      <c r="CA30" s="156"/>
      <c r="CB30" s="157"/>
      <c r="CC30" s="157"/>
      <c r="CD30" s="157"/>
      <c r="CE30" s="157"/>
      <c r="CF30" s="157"/>
      <c r="CG30" s="157"/>
      <c r="CH30" s="157"/>
      <c r="CI30" s="158"/>
    </row>
    <row r="31" spans="1:99" ht="12.75" customHeight="1" x14ac:dyDescent="0.2">
      <c r="A31" s="170" t="s">
        <v>475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66"/>
      <c r="M31" s="167"/>
      <c r="N31" s="167"/>
      <c r="O31" s="168"/>
      <c r="P31" s="153"/>
      <c r="Q31" s="154"/>
      <c r="R31" s="154"/>
      <c r="S31" s="154"/>
      <c r="T31" s="154"/>
      <c r="U31" s="154"/>
      <c r="V31" s="154"/>
      <c r="W31" s="154"/>
      <c r="X31" s="155"/>
      <c r="Y31" s="153"/>
      <c r="Z31" s="154"/>
      <c r="AA31" s="154"/>
      <c r="AB31" s="154"/>
      <c r="AC31" s="154"/>
      <c r="AD31" s="154"/>
      <c r="AE31" s="154"/>
      <c r="AF31" s="154"/>
      <c r="AG31" s="155"/>
      <c r="AH31" s="153"/>
      <c r="AI31" s="154"/>
      <c r="AJ31" s="154"/>
      <c r="AK31" s="154"/>
      <c r="AL31" s="154"/>
      <c r="AM31" s="154"/>
      <c r="AN31" s="154"/>
      <c r="AO31" s="154"/>
      <c r="AP31" s="155"/>
      <c r="AQ31" s="153"/>
      <c r="AR31" s="154"/>
      <c r="AS31" s="154"/>
      <c r="AT31" s="154"/>
      <c r="AU31" s="154"/>
      <c r="AV31" s="154"/>
      <c r="AW31" s="154"/>
      <c r="AX31" s="154"/>
      <c r="AY31" s="155"/>
      <c r="AZ31" s="153"/>
      <c r="BA31" s="154"/>
      <c r="BB31" s="154"/>
      <c r="BC31" s="154"/>
      <c r="BD31" s="154"/>
      <c r="BE31" s="154"/>
      <c r="BF31" s="154"/>
      <c r="BG31" s="154"/>
      <c r="BH31" s="155"/>
      <c r="BI31" s="153"/>
      <c r="BJ31" s="154"/>
      <c r="BK31" s="154"/>
      <c r="BL31" s="154"/>
      <c r="BM31" s="154"/>
      <c r="BN31" s="154"/>
      <c r="BO31" s="154"/>
      <c r="BP31" s="154"/>
      <c r="BQ31" s="155"/>
      <c r="BR31" s="153"/>
      <c r="BS31" s="154"/>
      <c r="BT31" s="154"/>
      <c r="BU31" s="154"/>
      <c r="BV31" s="154"/>
      <c r="BW31" s="154"/>
      <c r="BX31" s="154"/>
      <c r="BY31" s="154"/>
      <c r="BZ31" s="155"/>
      <c r="CA31" s="153"/>
      <c r="CB31" s="154"/>
      <c r="CC31" s="154"/>
      <c r="CD31" s="154"/>
      <c r="CE31" s="154"/>
      <c r="CF31" s="154"/>
      <c r="CG31" s="154"/>
      <c r="CH31" s="154"/>
      <c r="CI31" s="155"/>
    </row>
    <row r="34" spans="1:29" ht="15.75" x14ac:dyDescent="0.25">
      <c r="A34" s="31" t="s">
        <v>509</v>
      </c>
      <c r="U34" s="117">
        <v>38</v>
      </c>
      <c r="V34" s="117"/>
      <c r="W34" s="117"/>
      <c r="X34" s="117"/>
      <c r="Y34" s="117"/>
      <c r="Z34" s="117"/>
      <c r="AA34" s="117"/>
      <c r="AB34" s="117"/>
      <c r="AC34" s="4" t="s">
        <v>51</v>
      </c>
    </row>
    <row r="37" spans="1:29" s="33" customFormat="1" ht="11.25" x14ac:dyDescent="0.2">
      <c r="A37" s="33" t="s">
        <v>511</v>
      </c>
    </row>
    <row r="38" spans="1:29" s="33" customFormat="1" ht="11.25" x14ac:dyDescent="0.2">
      <c r="A38" s="33" t="s">
        <v>510</v>
      </c>
    </row>
  </sheetData>
  <mergeCells count="237">
    <mergeCell ref="U34:AB34"/>
    <mergeCell ref="A4:CU4"/>
    <mergeCell ref="L7:O7"/>
    <mergeCell ref="L8:O8"/>
    <mergeCell ref="L13:O13"/>
    <mergeCell ref="L12:O12"/>
    <mergeCell ref="L10:O10"/>
    <mergeCell ref="L11:O11"/>
    <mergeCell ref="L9:O9"/>
    <mergeCell ref="P7:U7"/>
    <mergeCell ref="P10:U10"/>
    <mergeCell ref="P11:U11"/>
    <mergeCell ref="P12:U12"/>
    <mergeCell ref="P13:U13"/>
    <mergeCell ref="AB9:AG9"/>
    <mergeCell ref="AB10:AG10"/>
    <mergeCell ref="AB11:AG11"/>
    <mergeCell ref="AH7:AM7"/>
    <mergeCell ref="AH8:AM8"/>
    <mergeCell ref="AH9:AM9"/>
    <mergeCell ref="CA27:CI28"/>
    <mergeCell ref="AZ13:BE13"/>
    <mergeCell ref="CA21:CI21"/>
    <mergeCell ref="CA22:CI22"/>
    <mergeCell ref="A1:CU1"/>
    <mergeCell ref="A2:CU2"/>
    <mergeCell ref="P8:U8"/>
    <mergeCell ref="P9:U9"/>
    <mergeCell ref="V7:AA7"/>
    <mergeCell ref="V8:AA8"/>
    <mergeCell ref="Y29:AG31"/>
    <mergeCell ref="Y27:AG28"/>
    <mergeCell ref="AH27:AP28"/>
    <mergeCell ref="AH29:AP31"/>
    <mergeCell ref="P29:X31"/>
    <mergeCell ref="P27:X28"/>
    <mergeCell ref="CA29:CI31"/>
    <mergeCell ref="AN7:AS7"/>
    <mergeCell ref="AN8:AS8"/>
    <mergeCell ref="AN9:AS9"/>
    <mergeCell ref="AN10:AS10"/>
    <mergeCell ref="AN11:AS11"/>
    <mergeCell ref="AN12:AS12"/>
    <mergeCell ref="AN13:AS13"/>
    <mergeCell ref="AZ29:BH31"/>
    <mergeCell ref="BI29:BQ31"/>
    <mergeCell ref="AB7:AG7"/>
    <mergeCell ref="AB8:AG8"/>
    <mergeCell ref="AQ27:AY28"/>
    <mergeCell ref="AQ29:AY31"/>
    <mergeCell ref="BR13:BW13"/>
    <mergeCell ref="AZ21:BH21"/>
    <mergeCell ref="AZ22:BH22"/>
    <mergeCell ref="AZ23:BH23"/>
    <mergeCell ref="BR7:BW7"/>
    <mergeCell ref="CA23:CI23"/>
    <mergeCell ref="CA24:CI24"/>
    <mergeCell ref="CA25:CI25"/>
    <mergeCell ref="BR25:BZ25"/>
    <mergeCell ref="AT7:AY7"/>
    <mergeCell ref="AT8:AY8"/>
    <mergeCell ref="AT9:AY9"/>
    <mergeCell ref="AT10:AY10"/>
    <mergeCell ref="AT11:AY11"/>
    <mergeCell ref="BR8:BW8"/>
    <mergeCell ref="BR9:BW9"/>
    <mergeCell ref="BR10:BW10"/>
    <mergeCell ref="BR11:BW11"/>
    <mergeCell ref="BR12:BW12"/>
    <mergeCell ref="AZ25:BH25"/>
    <mergeCell ref="P20:CI20"/>
    <mergeCell ref="BL12:BQ12"/>
    <mergeCell ref="BR27:BZ28"/>
    <mergeCell ref="BR29:BZ31"/>
    <mergeCell ref="AZ7:BE7"/>
    <mergeCell ref="AZ8:BE8"/>
    <mergeCell ref="AZ9:BE9"/>
    <mergeCell ref="AZ10:BE10"/>
    <mergeCell ref="AZ11:BE11"/>
    <mergeCell ref="AZ12:BE12"/>
    <mergeCell ref="BI26:BQ26"/>
    <mergeCell ref="BR21:BZ21"/>
    <mergeCell ref="AZ27:BH28"/>
    <mergeCell ref="BI27:BQ28"/>
    <mergeCell ref="BL13:BQ13"/>
    <mergeCell ref="BR24:BZ24"/>
    <mergeCell ref="BF7:BK7"/>
    <mergeCell ref="BF8:BK8"/>
    <mergeCell ref="BF9:BK9"/>
    <mergeCell ref="BF10:BK10"/>
    <mergeCell ref="BF11:BK11"/>
    <mergeCell ref="BI24:BQ24"/>
    <mergeCell ref="BF12:BK12"/>
    <mergeCell ref="BF13:BK13"/>
    <mergeCell ref="AZ24:BH24"/>
    <mergeCell ref="BR22:BZ22"/>
    <mergeCell ref="BL9:BQ9"/>
    <mergeCell ref="BL10:BQ10"/>
    <mergeCell ref="CD7:CI7"/>
    <mergeCell ref="CD8:CI8"/>
    <mergeCell ref="CD9:CI9"/>
    <mergeCell ref="CD10:CI10"/>
    <mergeCell ref="CD11:CI11"/>
    <mergeCell ref="BX11:CC11"/>
    <mergeCell ref="BX12:CC12"/>
    <mergeCell ref="BL11:BQ11"/>
    <mergeCell ref="BL7:BQ7"/>
    <mergeCell ref="BL8:BQ8"/>
    <mergeCell ref="BX7:CC7"/>
    <mergeCell ref="BX8:CC8"/>
    <mergeCell ref="BX9:CC9"/>
    <mergeCell ref="BX10:CC10"/>
    <mergeCell ref="CD12:CI12"/>
    <mergeCell ref="AQ21:AY21"/>
    <mergeCell ref="AQ22:AY22"/>
    <mergeCell ref="AQ23:AY23"/>
    <mergeCell ref="AQ24:AY24"/>
    <mergeCell ref="AQ25:AY25"/>
    <mergeCell ref="BR23:BZ23"/>
    <mergeCell ref="CA26:CI26"/>
    <mergeCell ref="AT12:AY12"/>
    <mergeCell ref="AT13:AY13"/>
    <mergeCell ref="AT14:AY15"/>
    <mergeCell ref="BR26:BZ26"/>
    <mergeCell ref="CD13:CI13"/>
    <mergeCell ref="AH10:AM10"/>
    <mergeCell ref="AH11:AM11"/>
    <mergeCell ref="V9:AA9"/>
    <mergeCell ref="V10:AA10"/>
    <mergeCell ref="V11:AA11"/>
    <mergeCell ref="V12:AA12"/>
    <mergeCell ref="AH13:AM13"/>
    <mergeCell ref="AB12:AG12"/>
    <mergeCell ref="AB13:AG13"/>
    <mergeCell ref="AH12:AM12"/>
    <mergeCell ref="V13:AA13"/>
    <mergeCell ref="Y26:AG26"/>
    <mergeCell ref="AH21:AP21"/>
    <mergeCell ref="AH22:AP22"/>
    <mergeCell ref="AH23:AP23"/>
    <mergeCell ref="AH24:AP24"/>
    <mergeCell ref="AH14:AM15"/>
    <mergeCell ref="AB14:AG15"/>
    <mergeCell ref="V14:AA15"/>
    <mergeCell ref="AH25:AP25"/>
    <mergeCell ref="Y21:AG21"/>
    <mergeCell ref="Y22:AG22"/>
    <mergeCell ref="Y23:AG23"/>
    <mergeCell ref="Y24:AG24"/>
    <mergeCell ref="Y25:AG25"/>
    <mergeCell ref="AZ26:BH26"/>
    <mergeCell ref="BI21:BQ21"/>
    <mergeCell ref="BI22:BQ22"/>
    <mergeCell ref="BI23:BQ23"/>
    <mergeCell ref="BI25:BQ25"/>
    <mergeCell ref="AH26:AP26"/>
    <mergeCell ref="BX13:CC13"/>
    <mergeCell ref="AQ26:AY26"/>
    <mergeCell ref="A29:K29"/>
    <mergeCell ref="L29:O31"/>
    <mergeCell ref="A30:K30"/>
    <mergeCell ref="A31:K31"/>
    <mergeCell ref="P21:X21"/>
    <mergeCell ref="P22:X22"/>
    <mergeCell ref="P23:X23"/>
    <mergeCell ref="P24:X24"/>
    <mergeCell ref="P25:X25"/>
    <mergeCell ref="P26:X26"/>
    <mergeCell ref="L24:O24"/>
    <mergeCell ref="A25:K25"/>
    <mergeCell ref="L25:O25"/>
    <mergeCell ref="A26:K26"/>
    <mergeCell ref="L26:O26"/>
    <mergeCell ref="A27:K27"/>
    <mergeCell ref="L27:O28"/>
    <mergeCell ref="A28:K28"/>
    <mergeCell ref="CP7:CU7"/>
    <mergeCell ref="CP8:CU8"/>
    <mergeCell ref="CP9:CU9"/>
    <mergeCell ref="CP10:CU10"/>
    <mergeCell ref="CP11:CU11"/>
    <mergeCell ref="CP12:CU12"/>
    <mergeCell ref="CP13:CU13"/>
    <mergeCell ref="CJ7:CO7"/>
    <mergeCell ref="CJ8:CO8"/>
    <mergeCell ref="CJ9:CO9"/>
    <mergeCell ref="CJ10:CO10"/>
    <mergeCell ref="CJ11:CO11"/>
    <mergeCell ref="CJ12:CO12"/>
    <mergeCell ref="CJ13:CO13"/>
    <mergeCell ref="A7:K7"/>
    <mergeCell ref="A8:K8"/>
    <mergeCell ref="A9:K9"/>
    <mergeCell ref="A10:K10"/>
    <mergeCell ref="A11:K11"/>
    <mergeCell ref="A24:K24"/>
    <mergeCell ref="A12:K12"/>
    <mergeCell ref="A13:K13"/>
    <mergeCell ref="A14:K14"/>
    <mergeCell ref="A15:K15"/>
    <mergeCell ref="P14:U15"/>
    <mergeCell ref="L14:O15"/>
    <mergeCell ref="AN14:AS15"/>
    <mergeCell ref="AZ14:BE15"/>
    <mergeCell ref="AN16:AS18"/>
    <mergeCell ref="AT16:AY18"/>
    <mergeCell ref="AZ16:BE18"/>
    <mergeCell ref="A23:K23"/>
    <mergeCell ref="L23:O23"/>
    <mergeCell ref="AH16:AM18"/>
    <mergeCell ref="AB16:AG18"/>
    <mergeCell ref="V16:AA18"/>
    <mergeCell ref="P16:U18"/>
    <mergeCell ref="L16:O18"/>
    <mergeCell ref="A20:K20"/>
    <mergeCell ref="L20:O20"/>
    <mergeCell ref="A18:K18"/>
    <mergeCell ref="A16:K16"/>
    <mergeCell ref="A17:K17"/>
    <mergeCell ref="A21:K21"/>
    <mergeCell ref="L21:O21"/>
    <mergeCell ref="A22:K22"/>
    <mergeCell ref="L22:O22"/>
    <mergeCell ref="CJ14:CO15"/>
    <mergeCell ref="BX16:CC18"/>
    <mergeCell ref="CD16:CI18"/>
    <mergeCell ref="CJ16:CO18"/>
    <mergeCell ref="CP14:CU15"/>
    <mergeCell ref="CP16:CU18"/>
    <mergeCell ref="BR14:BW15"/>
    <mergeCell ref="BF16:BK18"/>
    <mergeCell ref="BL16:BQ18"/>
    <mergeCell ref="BR16:BW18"/>
    <mergeCell ref="BX14:CC15"/>
    <mergeCell ref="CD14:CI15"/>
    <mergeCell ref="BF14:BK15"/>
    <mergeCell ref="BL14:BQ15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GL58"/>
  <sheetViews>
    <sheetView showGridLines="0" workbookViewId="0">
      <selection sqref="A1:CU1"/>
    </sheetView>
  </sheetViews>
  <sheetFormatPr defaultColWidth="1.42578125" defaultRowHeight="12.75" x14ac:dyDescent="0.2"/>
  <cols>
    <col min="1" max="102" width="1.42578125" style="4"/>
    <col min="103" max="106" width="1.42578125" style="54"/>
    <col min="107" max="114" width="1.42578125" style="4"/>
    <col min="115" max="115" width="1.42578125" style="54"/>
    <col min="116" max="120" width="1.42578125" style="4"/>
    <col min="121" max="123" width="1.42578125" style="54"/>
    <col min="124" max="128" width="1.42578125" style="4"/>
    <col min="129" max="130" width="1.42578125" style="54"/>
    <col min="131" max="137" width="1.42578125" style="4"/>
    <col min="138" max="139" width="1.42578125" style="54"/>
    <col min="140" max="145" width="1.42578125" style="4"/>
    <col min="146" max="147" width="1.42578125" style="54"/>
    <col min="148" max="152" width="1.42578125" style="4"/>
    <col min="153" max="154" width="1.42578125" style="54"/>
    <col min="155" max="160" width="1.42578125" style="4"/>
    <col min="161" max="162" width="1.42578125" style="54"/>
    <col min="163" max="168" width="1.42578125" style="4"/>
    <col min="169" max="170" width="1.42578125" style="54"/>
    <col min="171" max="176" width="1.42578125" style="4"/>
    <col min="177" max="178" width="1.42578125" style="54"/>
    <col min="179" max="184" width="1.42578125" style="4"/>
    <col min="185" max="186" width="1.42578125" style="54"/>
    <col min="187" max="192" width="1.42578125" style="4"/>
    <col min="193" max="194" width="1.42578125" style="54"/>
    <col min="195" max="16384" width="1.42578125" style="4"/>
  </cols>
  <sheetData>
    <row r="1" spans="1:99" s="44" customFormat="1" ht="15.75" x14ac:dyDescent="0.2">
      <c r="A1" s="183" t="s">
        <v>572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54" customFormat="1" x14ac:dyDescent="0.2"/>
    <row r="3" spans="1:99" s="54" customFormat="1" x14ac:dyDescent="0.2">
      <c r="A3" s="54" t="s">
        <v>573</v>
      </c>
    </row>
    <row r="4" spans="1:99" s="60" customFormat="1" x14ac:dyDescent="0.2"/>
    <row r="5" spans="1:99" s="13" customFormat="1" ht="12" x14ac:dyDescent="0.2">
      <c r="CU5" s="9" t="s">
        <v>621</v>
      </c>
    </row>
    <row r="6" spans="1:99" s="12" customFormat="1" x14ac:dyDescent="0.2">
      <c r="A6" s="90" t="s">
        <v>14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 t="s">
        <v>22</v>
      </c>
      <c r="P6" s="90"/>
      <c r="Q6" s="90"/>
      <c r="R6" s="90"/>
      <c r="S6" s="90"/>
      <c r="T6" s="90" t="s">
        <v>588</v>
      </c>
      <c r="U6" s="90"/>
      <c r="V6" s="90"/>
      <c r="W6" s="90"/>
      <c r="X6" s="90"/>
      <c r="Y6" s="90"/>
      <c r="Z6" s="90"/>
      <c r="AA6" s="90"/>
      <c r="AB6" s="90" t="s">
        <v>588</v>
      </c>
      <c r="AC6" s="90"/>
      <c r="AD6" s="90"/>
      <c r="AE6" s="90"/>
      <c r="AF6" s="90"/>
      <c r="AG6" s="90"/>
      <c r="AH6" s="90"/>
      <c r="AI6" s="90"/>
      <c r="AJ6" s="189" t="s">
        <v>574</v>
      </c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1"/>
    </row>
    <row r="7" spans="1:99" s="12" customFormat="1" x14ac:dyDescent="0.2">
      <c r="A7" s="91" t="s">
        <v>42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 t="s">
        <v>29</v>
      </c>
      <c r="P7" s="91"/>
      <c r="Q7" s="91"/>
      <c r="R7" s="91"/>
      <c r="S7" s="91"/>
      <c r="T7" s="91" t="s">
        <v>591</v>
      </c>
      <c r="U7" s="91"/>
      <c r="V7" s="91"/>
      <c r="W7" s="91"/>
      <c r="X7" s="91"/>
      <c r="Y7" s="91"/>
      <c r="Z7" s="91"/>
      <c r="AA7" s="91"/>
      <c r="AB7" s="91" t="s">
        <v>589</v>
      </c>
      <c r="AC7" s="91"/>
      <c r="AD7" s="91"/>
      <c r="AE7" s="91"/>
      <c r="AF7" s="91"/>
      <c r="AG7" s="91"/>
      <c r="AH7" s="91"/>
      <c r="AI7" s="91"/>
      <c r="AJ7" s="91" t="s">
        <v>587</v>
      </c>
      <c r="AK7" s="91"/>
      <c r="AL7" s="91"/>
      <c r="AM7" s="91"/>
      <c r="AN7" s="91"/>
      <c r="AO7" s="91"/>
      <c r="AP7" s="91"/>
      <c r="AQ7" s="91"/>
      <c r="AR7" s="91" t="s">
        <v>586</v>
      </c>
      <c r="AS7" s="91"/>
      <c r="AT7" s="91"/>
      <c r="AU7" s="91"/>
      <c r="AV7" s="91"/>
      <c r="AW7" s="91"/>
      <c r="AX7" s="91"/>
      <c r="AY7" s="91"/>
      <c r="AZ7" s="91" t="s">
        <v>585</v>
      </c>
      <c r="BA7" s="91"/>
      <c r="BB7" s="91"/>
      <c r="BC7" s="91"/>
      <c r="BD7" s="91"/>
      <c r="BE7" s="91"/>
      <c r="BF7" s="91"/>
      <c r="BG7" s="91"/>
      <c r="BH7" s="91" t="s">
        <v>584</v>
      </c>
      <c r="BI7" s="91"/>
      <c r="BJ7" s="91"/>
      <c r="BK7" s="91"/>
      <c r="BL7" s="91"/>
      <c r="BM7" s="91"/>
      <c r="BN7" s="91"/>
      <c r="BO7" s="91"/>
      <c r="BP7" s="91" t="s">
        <v>583</v>
      </c>
      <c r="BQ7" s="91"/>
      <c r="BR7" s="91"/>
      <c r="BS7" s="91"/>
      <c r="BT7" s="91"/>
      <c r="BU7" s="91"/>
      <c r="BV7" s="91"/>
      <c r="BW7" s="91"/>
      <c r="BX7" s="91" t="s">
        <v>582</v>
      </c>
      <c r="BY7" s="91"/>
      <c r="BZ7" s="91"/>
      <c r="CA7" s="91"/>
      <c r="CB7" s="91"/>
      <c r="CC7" s="91"/>
      <c r="CD7" s="91"/>
      <c r="CE7" s="91"/>
      <c r="CF7" s="91" t="s">
        <v>581</v>
      </c>
      <c r="CG7" s="91"/>
      <c r="CH7" s="91"/>
      <c r="CI7" s="91"/>
      <c r="CJ7" s="91"/>
      <c r="CK7" s="91"/>
      <c r="CL7" s="91"/>
      <c r="CM7" s="91"/>
      <c r="CN7" s="91" t="s">
        <v>578</v>
      </c>
      <c r="CO7" s="91"/>
      <c r="CP7" s="91"/>
      <c r="CQ7" s="91"/>
      <c r="CR7" s="91"/>
      <c r="CS7" s="91"/>
      <c r="CT7" s="91"/>
      <c r="CU7" s="91"/>
    </row>
    <row r="8" spans="1:99" s="12" customFormat="1" x14ac:dyDescent="0.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 t="s">
        <v>592</v>
      </c>
      <c r="U8" s="91"/>
      <c r="V8" s="91"/>
      <c r="W8" s="91"/>
      <c r="X8" s="91"/>
      <c r="Y8" s="91"/>
      <c r="Z8" s="91"/>
      <c r="AA8" s="91"/>
      <c r="AB8" s="91" t="s">
        <v>590</v>
      </c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 t="s">
        <v>579</v>
      </c>
      <c r="CO8" s="91"/>
      <c r="CP8" s="91"/>
      <c r="CQ8" s="91"/>
      <c r="CR8" s="91"/>
      <c r="CS8" s="91"/>
      <c r="CT8" s="91"/>
      <c r="CU8" s="91"/>
    </row>
    <row r="9" spans="1:99" s="12" customForma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 t="s">
        <v>593</v>
      </c>
      <c r="U9" s="96"/>
      <c r="V9" s="96"/>
      <c r="W9" s="96"/>
      <c r="X9" s="96"/>
      <c r="Y9" s="96"/>
      <c r="Z9" s="96"/>
      <c r="AA9" s="96"/>
      <c r="AB9" s="96" t="s">
        <v>486</v>
      </c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 t="s">
        <v>580</v>
      </c>
      <c r="CO9" s="96"/>
      <c r="CP9" s="96"/>
      <c r="CQ9" s="96"/>
      <c r="CR9" s="96"/>
      <c r="CS9" s="96"/>
      <c r="CT9" s="96"/>
      <c r="CU9" s="96"/>
    </row>
    <row r="10" spans="1:99" s="55" customFormat="1" x14ac:dyDescent="0.2">
      <c r="A10" s="201">
        <v>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>
        <v>2</v>
      </c>
      <c r="P10" s="201"/>
      <c r="Q10" s="201"/>
      <c r="R10" s="201"/>
      <c r="S10" s="201"/>
      <c r="T10" s="201">
        <v>3</v>
      </c>
      <c r="U10" s="201"/>
      <c r="V10" s="201"/>
      <c r="W10" s="201"/>
      <c r="X10" s="201"/>
      <c r="Y10" s="201"/>
      <c r="Z10" s="201"/>
      <c r="AA10" s="201"/>
      <c r="AB10" s="201">
        <v>4</v>
      </c>
      <c r="AC10" s="201"/>
      <c r="AD10" s="201"/>
      <c r="AE10" s="201"/>
      <c r="AF10" s="201"/>
      <c r="AG10" s="201"/>
      <c r="AH10" s="201"/>
      <c r="AI10" s="201"/>
      <c r="AJ10" s="201">
        <v>5</v>
      </c>
      <c r="AK10" s="201"/>
      <c r="AL10" s="201"/>
      <c r="AM10" s="201"/>
      <c r="AN10" s="201"/>
      <c r="AO10" s="201"/>
      <c r="AP10" s="201"/>
      <c r="AQ10" s="201"/>
      <c r="AR10" s="201">
        <v>6</v>
      </c>
      <c r="AS10" s="201"/>
      <c r="AT10" s="201"/>
      <c r="AU10" s="201"/>
      <c r="AV10" s="201"/>
      <c r="AW10" s="201"/>
      <c r="AX10" s="201"/>
      <c r="AY10" s="201"/>
      <c r="AZ10" s="201">
        <v>7</v>
      </c>
      <c r="BA10" s="201"/>
      <c r="BB10" s="201"/>
      <c r="BC10" s="201"/>
      <c r="BD10" s="201"/>
      <c r="BE10" s="201"/>
      <c r="BF10" s="201"/>
      <c r="BG10" s="201"/>
      <c r="BH10" s="201">
        <v>8</v>
      </c>
      <c r="BI10" s="201"/>
      <c r="BJ10" s="201"/>
      <c r="BK10" s="201"/>
      <c r="BL10" s="201"/>
      <c r="BM10" s="201"/>
      <c r="BN10" s="201"/>
      <c r="BO10" s="201"/>
      <c r="BP10" s="201">
        <v>9</v>
      </c>
      <c r="BQ10" s="201"/>
      <c r="BR10" s="201"/>
      <c r="BS10" s="201"/>
      <c r="BT10" s="201"/>
      <c r="BU10" s="201"/>
      <c r="BV10" s="201"/>
      <c r="BW10" s="201"/>
      <c r="BX10" s="201">
        <v>10</v>
      </c>
      <c r="BY10" s="201"/>
      <c r="BZ10" s="201"/>
      <c r="CA10" s="201"/>
      <c r="CB10" s="201"/>
      <c r="CC10" s="201"/>
      <c r="CD10" s="201"/>
      <c r="CE10" s="201"/>
      <c r="CF10" s="201">
        <v>11</v>
      </c>
      <c r="CG10" s="201"/>
      <c r="CH10" s="201"/>
      <c r="CI10" s="201"/>
      <c r="CJ10" s="201"/>
      <c r="CK10" s="201"/>
      <c r="CL10" s="201"/>
      <c r="CM10" s="201"/>
      <c r="CN10" s="201">
        <v>12</v>
      </c>
      <c r="CO10" s="201"/>
      <c r="CP10" s="201"/>
      <c r="CQ10" s="201"/>
      <c r="CR10" s="201"/>
      <c r="CS10" s="201"/>
      <c r="CT10" s="201"/>
      <c r="CU10" s="201"/>
    </row>
    <row r="11" spans="1:99" s="54" customFormat="1" ht="15" customHeight="1" x14ac:dyDescent="0.2">
      <c r="A11" s="192" t="s">
        <v>575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85" t="s">
        <v>43</v>
      </c>
      <c r="P11" s="185"/>
      <c r="Q11" s="185"/>
      <c r="R11" s="185"/>
      <c r="S11" s="185"/>
      <c r="T11" s="202" t="s">
        <v>637</v>
      </c>
      <c r="U11" s="202"/>
      <c r="V11" s="202"/>
      <c r="W11" s="202"/>
      <c r="X11" s="202"/>
      <c r="Y11" s="202"/>
      <c r="Z11" s="202"/>
      <c r="AA11" s="202"/>
      <c r="AB11" s="202" t="s">
        <v>647</v>
      </c>
      <c r="AC11" s="202"/>
      <c r="AD11" s="202"/>
      <c r="AE11" s="202"/>
      <c r="AF11" s="202"/>
      <c r="AG11" s="202"/>
      <c r="AH11" s="202"/>
      <c r="AI11" s="202"/>
      <c r="AJ11" s="185" t="s">
        <v>638</v>
      </c>
      <c r="AK11" s="185"/>
      <c r="AL11" s="185"/>
      <c r="AM11" s="185"/>
      <c r="AN11" s="185"/>
      <c r="AO11" s="185"/>
      <c r="AP11" s="185"/>
      <c r="AQ11" s="185"/>
      <c r="AR11" s="185" t="s">
        <v>639</v>
      </c>
      <c r="AS11" s="185"/>
      <c r="AT11" s="185"/>
      <c r="AU11" s="185"/>
      <c r="AV11" s="185"/>
      <c r="AW11" s="185"/>
      <c r="AX11" s="185"/>
      <c r="AY11" s="185"/>
      <c r="AZ11" s="185" t="s">
        <v>638</v>
      </c>
      <c r="BA11" s="185"/>
      <c r="BB11" s="185"/>
      <c r="BC11" s="185"/>
      <c r="BD11" s="185"/>
      <c r="BE11" s="185"/>
      <c r="BF11" s="185"/>
      <c r="BG11" s="185"/>
      <c r="BH11" s="185" t="s">
        <v>638</v>
      </c>
      <c r="BI11" s="185"/>
      <c r="BJ11" s="185"/>
      <c r="BK11" s="185"/>
      <c r="BL11" s="185"/>
      <c r="BM11" s="185"/>
      <c r="BN11" s="185"/>
      <c r="BO11" s="185"/>
      <c r="BP11" s="185" t="s">
        <v>638</v>
      </c>
      <c r="BQ11" s="185"/>
      <c r="BR11" s="185"/>
      <c r="BS11" s="185"/>
      <c r="BT11" s="185"/>
      <c r="BU11" s="185"/>
      <c r="BV11" s="185"/>
      <c r="BW11" s="185"/>
      <c r="BX11" s="185" t="s">
        <v>638</v>
      </c>
      <c r="BY11" s="185"/>
      <c r="BZ11" s="185"/>
      <c r="CA11" s="185"/>
      <c r="CB11" s="185"/>
      <c r="CC11" s="185"/>
      <c r="CD11" s="185"/>
      <c r="CE11" s="185"/>
      <c r="CF11" s="185" t="s">
        <v>638</v>
      </c>
      <c r="CG11" s="185"/>
      <c r="CH11" s="185"/>
      <c r="CI11" s="185"/>
      <c r="CJ11" s="185"/>
      <c r="CK11" s="185"/>
      <c r="CL11" s="185"/>
      <c r="CM11" s="185"/>
      <c r="CN11" s="185" t="s">
        <v>638</v>
      </c>
      <c r="CO11" s="185"/>
      <c r="CP11" s="185"/>
      <c r="CQ11" s="185"/>
      <c r="CR11" s="185"/>
      <c r="CS11" s="185"/>
      <c r="CT11" s="185"/>
      <c r="CU11" s="185"/>
    </row>
    <row r="12" spans="1:99" s="54" customFormat="1" ht="15" customHeight="1" x14ac:dyDescent="0.2">
      <c r="A12" s="192" t="s">
        <v>576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85" t="s">
        <v>44</v>
      </c>
      <c r="P12" s="185"/>
      <c r="Q12" s="185"/>
      <c r="R12" s="185"/>
      <c r="S12" s="185"/>
      <c r="T12" s="202" t="s">
        <v>635</v>
      </c>
      <c r="U12" s="202"/>
      <c r="V12" s="202"/>
      <c r="W12" s="202"/>
      <c r="X12" s="202"/>
      <c r="Y12" s="202"/>
      <c r="Z12" s="202"/>
      <c r="AA12" s="202"/>
      <c r="AB12" s="202" t="s">
        <v>647</v>
      </c>
      <c r="AC12" s="202"/>
      <c r="AD12" s="202"/>
      <c r="AE12" s="202"/>
      <c r="AF12" s="202"/>
      <c r="AG12" s="202"/>
      <c r="AH12" s="202"/>
      <c r="AI12" s="202"/>
      <c r="AJ12" s="185" t="s">
        <v>638</v>
      </c>
      <c r="AK12" s="185"/>
      <c r="AL12" s="185"/>
      <c r="AM12" s="185"/>
      <c r="AN12" s="185"/>
      <c r="AO12" s="185"/>
      <c r="AP12" s="185"/>
      <c r="AQ12" s="185"/>
      <c r="AR12" s="185" t="s">
        <v>639</v>
      </c>
      <c r="AS12" s="185"/>
      <c r="AT12" s="185"/>
      <c r="AU12" s="185"/>
      <c r="AV12" s="185"/>
      <c r="AW12" s="185"/>
      <c r="AX12" s="185"/>
      <c r="AY12" s="185"/>
      <c r="AZ12" s="185" t="s">
        <v>638</v>
      </c>
      <c r="BA12" s="185"/>
      <c r="BB12" s="185"/>
      <c r="BC12" s="185"/>
      <c r="BD12" s="185"/>
      <c r="BE12" s="185"/>
      <c r="BF12" s="185"/>
      <c r="BG12" s="185"/>
      <c r="BH12" s="185" t="s">
        <v>638</v>
      </c>
      <c r="BI12" s="185"/>
      <c r="BJ12" s="185"/>
      <c r="BK12" s="185"/>
      <c r="BL12" s="185"/>
      <c r="BM12" s="185"/>
      <c r="BN12" s="185"/>
      <c r="BO12" s="185"/>
      <c r="BP12" s="185" t="s">
        <v>638</v>
      </c>
      <c r="BQ12" s="185"/>
      <c r="BR12" s="185"/>
      <c r="BS12" s="185"/>
      <c r="BT12" s="185"/>
      <c r="BU12" s="185"/>
      <c r="BV12" s="185"/>
      <c r="BW12" s="185"/>
      <c r="BX12" s="185" t="s">
        <v>638</v>
      </c>
      <c r="BY12" s="185"/>
      <c r="BZ12" s="185"/>
      <c r="CA12" s="185"/>
      <c r="CB12" s="185"/>
      <c r="CC12" s="185"/>
      <c r="CD12" s="185"/>
      <c r="CE12" s="185"/>
      <c r="CF12" s="185" t="s">
        <v>638</v>
      </c>
      <c r="CG12" s="185"/>
      <c r="CH12" s="185"/>
      <c r="CI12" s="185"/>
      <c r="CJ12" s="185"/>
      <c r="CK12" s="185"/>
      <c r="CL12" s="185"/>
      <c r="CM12" s="185"/>
      <c r="CN12" s="185" t="s">
        <v>638</v>
      </c>
      <c r="CO12" s="185"/>
      <c r="CP12" s="185"/>
      <c r="CQ12" s="185"/>
      <c r="CR12" s="185"/>
      <c r="CS12" s="185"/>
      <c r="CT12" s="185"/>
      <c r="CU12" s="185"/>
    </row>
    <row r="13" spans="1:99" s="54" customFormat="1" ht="15" customHeight="1" x14ac:dyDescent="0.2">
      <c r="A13" s="192" t="s">
        <v>577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85" t="s">
        <v>45</v>
      </c>
      <c r="P13" s="185"/>
      <c r="Q13" s="185"/>
      <c r="R13" s="185"/>
      <c r="S13" s="185"/>
      <c r="T13" s="202" t="s">
        <v>636</v>
      </c>
      <c r="U13" s="202"/>
      <c r="V13" s="202"/>
      <c r="W13" s="202"/>
      <c r="X13" s="202"/>
      <c r="Y13" s="202"/>
      <c r="Z13" s="202"/>
      <c r="AA13" s="202"/>
      <c r="AB13" s="202" t="s">
        <v>647</v>
      </c>
      <c r="AC13" s="202"/>
      <c r="AD13" s="202"/>
      <c r="AE13" s="202"/>
      <c r="AF13" s="202"/>
      <c r="AG13" s="202"/>
      <c r="AH13" s="202"/>
      <c r="AI13" s="202"/>
      <c r="AJ13" s="185" t="s">
        <v>638</v>
      </c>
      <c r="AK13" s="185"/>
      <c r="AL13" s="185"/>
      <c r="AM13" s="185"/>
      <c r="AN13" s="185"/>
      <c r="AO13" s="185"/>
      <c r="AP13" s="185"/>
      <c r="AQ13" s="185"/>
      <c r="AR13" s="185" t="s">
        <v>639</v>
      </c>
      <c r="AS13" s="185"/>
      <c r="AT13" s="185"/>
      <c r="AU13" s="185"/>
      <c r="AV13" s="185"/>
      <c r="AW13" s="185"/>
      <c r="AX13" s="185"/>
      <c r="AY13" s="185"/>
      <c r="AZ13" s="185" t="s">
        <v>638</v>
      </c>
      <c r="BA13" s="185"/>
      <c r="BB13" s="185"/>
      <c r="BC13" s="185"/>
      <c r="BD13" s="185"/>
      <c r="BE13" s="185"/>
      <c r="BF13" s="185"/>
      <c r="BG13" s="185"/>
      <c r="BH13" s="185" t="s">
        <v>638</v>
      </c>
      <c r="BI13" s="185"/>
      <c r="BJ13" s="185"/>
      <c r="BK13" s="185"/>
      <c r="BL13" s="185"/>
      <c r="BM13" s="185"/>
      <c r="BN13" s="185"/>
      <c r="BO13" s="185"/>
      <c r="BP13" s="185" t="s">
        <v>638</v>
      </c>
      <c r="BQ13" s="185"/>
      <c r="BR13" s="185"/>
      <c r="BS13" s="185"/>
      <c r="BT13" s="185"/>
      <c r="BU13" s="185"/>
      <c r="BV13" s="185"/>
      <c r="BW13" s="185"/>
      <c r="BX13" s="185" t="s">
        <v>638</v>
      </c>
      <c r="BY13" s="185"/>
      <c r="BZ13" s="185"/>
      <c r="CA13" s="185"/>
      <c r="CB13" s="185"/>
      <c r="CC13" s="185"/>
      <c r="CD13" s="185"/>
      <c r="CE13" s="185"/>
      <c r="CF13" s="185" t="s">
        <v>638</v>
      </c>
      <c r="CG13" s="185"/>
      <c r="CH13" s="185"/>
      <c r="CI13" s="185"/>
      <c r="CJ13" s="185"/>
      <c r="CK13" s="185"/>
      <c r="CL13" s="185"/>
      <c r="CM13" s="185"/>
      <c r="CN13" s="185" t="s">
        <v>638</v>
      </c>
      <c r="CO13" s="185"/>
      <c r="CP13" s="185"/>
      <c r="CQ13" s="185"/>
      <c r="CR13" s="185"/>
      <c r="CS13" s="185"/>
      <c r="CT13" s="185"/>
      <c r="CU13" s="185"/>
    </row>
    <row r="14" spans="1:99" s="54" customFormat="1" ht="15" customHeight="1" x14ac:dyDescent="0.2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85"/>
      <c r="P14" s="185"/>
      <c r="Q14" s="185"/>
      <c r="R14" s="185"/>
      <c r="S14" s="185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</row>
    <row r="15" spans="1:99" s="54" customFormat="1" ht="14.25" customHeight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85"/>
      <c r="P15" s="185"/>
      <c r="Q15" s="185"/>
      <c r="R15" s="185"/>
      <c r="S15" s="185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</row>
    <row r="16" spans="1:99" s="54" customFormat="1" ht="15" customHeight="1" x14ac:dyDescent="0.2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85"/>
      <c r="P16" s="185"/>
      <c r="Q16" s="185"/>
      <c r="R16" s="185"/>
      <c r="S16" s="185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</row>
    <row r="17" spans="1:99" s="54" customFormat="1" ht="14.25" customHeight="1" x14ac:dyDescent="0.2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85"/>
      <c r="P17" s="185"/>
      <c r="Q17" s="185"/>
      <c r="R17" s="185"/>
      <c r="S17" s="185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</row>
    <row r="18" spans="1:99" s="54" customFormat="1" x14ac:dyDescent="0.2"/>
    <row r="19" spans="1:99" s="54" customFormat="1" x14ac:dyDescent="0.2"/>
    <row r="20" spans="1:99" s="44" customFormat="1" ht="15.75" x14ac:dyDescent="0.2">
      <c r="A20" s="183" t="s">
        <v>72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</row>
    <row r="21" spans="1:99" s="54" customFormat="1" x14ac:dyDescent="0.2"/>
    <row r="22" spans="1:99" s="46" customFormat="1" ht="12" x14ac:dyDescent="0.2">
      <c r="A22" s="198" t="s">
        <v>73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200"/>
      <c r="BL22" s="198" t="s">
        <v>22</v>
      </c>
      <c r="BM22" s="199"/>
      <c r="BN22" s="199"/>
      <c r="BO22" s="199"/>
      <c r="BP22" s="199"/>
      <c r="BQ22" s="200"/>
      <c r="BR22" s="180" t="s">
        <v>512</v>
      </c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2"/>
    </row>
    <row r="23" spans="1:99" s="46" customFormat="1" ht="12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5"/>
      <c r="BL23" s="193" t="s">
        <v>29</v>
      </c>
      <c r="BM23" s="194"/>
      <c r="BN23" s="194"/>
      <c r="BO23" s="194"/>
      <c r="BP23" s="194"/>
      <c r="BQ23" s="195"/>
      <c r="BR23" s="193" t="s">
        <v>513</v>
      </c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5"/>
      <c r="CG23" s="193" t="s">
        <v>514</v>
      </c>
      <c r="CH23" s="194"/>
      <c r="CI23" s="194"/>
      <c r="CJ23" s="194"/>
      <c r="CK23" s="194"/>
      <c r="CL23" s="194"/>
      <c r="CM23" s="194"/>
      <c r="CN23" s="194"/>
      <c r="CO23" s="194"/>
      <c r="CP23" s="194"/>
      <c r="CQ23" s="194"/>
      <c r="CR23" s="194"/>
      <c r="CS23" s="194"/>
      <c r="CT23" s="194"/>
      <c r="CU23" s="195"/>
    </row>
    <row r="24" spans="1:99" s="46" customFormat="1" ht="12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5"/>
      <c r="BL24" s="193"/>
      <c r="BM24" s="194"/>
      <c r="BN24" s="194"/>
      <c r="BO24" s="194"/>
      <c r="BP24" s="194"/>
      <c r="BQ24" s="195"/>
      <c r="BR24" s="193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5"/>
      <c r="CG24" s="193" t="s">
        <v>515</v>
      </c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5"/>
    </row>
    <row r="25" spans="1:99" s="46" customFormat="1" ht="12" x14ac:dyDescent="0.2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5"/>
      <c r="BL25" s="193"/>
      <c r="BM25" s="194"/>
      <c r="BN25" s="194"/>
      <c r="BO25" s="194"/>
      <c r="BP25" s="194"/>
      <c r="BQ25" s="195"/>
      <c r="BR25" s="193"/>
      <c r="BS25" s="194"/>
      <c r="BT25" s="194"/>
      <c r="BU25" s="194"/>
      <c r="BV25" s="194"/>
      <c r="BW25" s="194"/>
      <c r="BX25" s="194"/>
      <c r="BY25" s="194"/>
      <c r="BZ25" s="194"/>
      <c r="CA25" s="194"/>
      <c r="CB25" s="194"/>
      <c r="CC25" s="194"/>
      <c r="CD25" s="194"/>
      <c r="CE25" s="194"/>
      <c r="CF25" s="195"/>
      <c r="CG25" s="193" t="s">
        <v>516</v>
      </c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5"/>
    </row>
    <row r="26" spans="1:99" s="46" customFormat="1" ht="12" x14ac:dyDescent="0.2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5"/>
      <c r="BL26" s="193"/>
      <c r="BM26" s="194"/>
      <c r="BN26" s="194"/>
      <c r="BO26" s="194"/>
      <c r="BP26" s="194"/>
      <c r="BQ26" s="195"/>
      <c r="BR26" s="193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5"/>
      <c r="CG26" s="193" t="s">
        <v>517</v>
      </c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5"/>
    </row>
    <row r="27" spans="1:99" s="46" customFormat="1" ht="12" x14ac:dyDescent="0.2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5"/>
      <c r="BL27" s="193"/>
      <c r="BM27" s="194"/>
      <c r="BN27" s="194"/>
      <c r="BO27" s="194"/>
      <c r="BP27" s="194"/>
      <c r="BQ27" s="195"/>
      <c r="BR27" s="193"/>
      <c r="BS27" s="194"/>
      <c r="BT27" s="194"/>
      <c r="BU27" s="194"/>
      <c r="BV27" s="194"/>
      <c r="BW27" s="194"/>
      <c r="BX27" s="194"/>
      <c r="BY27" s="194"/>
      <c r="BZ27" s="194"/>
      <c r="CA27" s="194"/>
      <c r="CB27" s="194"/>
      <c r="CC27" s="194"/>
      <c r="CD27" s="194"/>
      <c r="CE27" s="194"/>
      <c r="CF27" s="195"/>
      <c r="CG27" s="193" t="s">
        <v>518</v>
      </c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5"/>
    </row>
    <row r="28" spans="1:99" s="12" customFormat="1" x14ac:dyDescent="0.2">
      <c r="A28" s="189">
        <v>1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1"/>
      <c r="BL28" s="189">
        <v>2</v>
      </c>
      <c r="BM28" s="190"/>
      <c r="BN28" s="190"/>
      <c r="BO28" s="190"/>
      <c r="BP28" s="190"/>
      <c r="BQ28" s="191"/>
      <c r="BR28" s="189">
        <v>3</v>
      </c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1"/>
      <c r="CG28" s="189">
        <v>4</v>
      </c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1"/>
    </row>
    <row r="29" spans="1:99" ht="14.45" customHeight="1" x14ac:dyDescent="0.2">
      <c r="A29" s="192" t="s">
        <v>74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85" t="s">
        <v>43</v>
      </c>
      <c r="BM29" s="185"/>
      <c r="BN29" s="185"/>
      <c r="BO29" s="185"/>
      <c r="BP29" s="185"/>
      <c r="BQ29" s="185"/>
      <c r="BR29" s="185" t="s">
        <v>639</v>
      </c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 t="s">
        <v>638</v>
      </c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</row>
    <row r="30" spans="1:99" ht="14.45" customHeight="1" x14ac:dyDescent="0.2">
      <c r="A30" s="192" t="s">
        <v>76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85" t="s">
        <v>44</v>
      </c>
      <c r="BM30" s="185"/>
      <c r="BN30" s="185"/>
      <c r="BO30" s="185"/>
      <c r="BP30" s="185"/>
      <c r="BQ30" s="185"/>
      <c r="BR30" s="185" t="s">
        <v>639</v>
      </c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 t="s">
        <v>638</v>
      </c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</row>
    <row r="31" spans="1:99" ht="14.45" customHeight="1" x14ac:dyDescent="0.2">
      <c r="A31" s="192" t="s">
        <v>75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85" t="s">
        <v>45</v>
      </c>
      <c r="BM31" s="185"/>
      <c r="BN31" s="185"/>
      <c r="BO31" s="185"/>
      <c r="BP31" s="185"/>
      <c r="BQ31" s="185"/>
      <c r="BR31" s="186" t="s">
        <v>639</v>
      </c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8"/>
      <c r="CG31" s="186" t="s">
        <v>639</v>
      </c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8"/>
    </row>
    <row r="32" spans="1:99" ht="14.45" customHeight="1" x14ac:dyDescent="0.2">
      <c r="A32" s="192" t="s">
        <v>77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85" t="s">
        <v>46</v>
      </c>
      <c r="BM32" s="185"/>
      <c r="BN32" s="185"/>
      <c r="BO32" s="185"/>
      <c r="BP32" s="185"/>
      <c r="BQ32" s="185"/>
      <c r="BR32" s="186" t="s">
        <v>639</v>
      </c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8"/>
      <c r="CG32" s="186" t="s">
        <v>638</v>
      </c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8"/>
    </row>
    <row r="33" spans="1:99" x14ac:dyDescent="0.2">
      <c r="A33" s="171" t="s">
        <v>78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60" t="s">
        <v>47</v>
      </c>
      <c r="BM33" s="161"/>
      <c r="BN33" s="161"/>
      <c r="BO33" s="161"/>
      <c r="BP33" s="161"/>
      <c r="BQ33" s="162"/>
      <c r="BR33" s="160" t="s">
        <v>639</v>
      </c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2"/>
      <c r="CG33" s="160" t="s">
        <v>638</v>
      </c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2"/>
    </row>
    <row r="34" spans="1:99" x14ac:dyDescent="0.2">
      <c r="A34" s="196" t="s">
        <v>79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66"/>
      <c r="BM34" s="167"/>
      <c r="BN34" s="167"/>
      <c r="BO34" s="167"/>
      <c r="BP34" s="167"/>
      <c r="BQ34" s="168"/>
      <c r="BR34" s="166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8"/>
      <c r="CG34" s="166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8"/>
    </row>
    <row r="35" spans="1:99" ht="14.45" customHeight="1" x14ac:dyDescent="0.2">
      <c r="A35" s="197" t="s">
        <v>80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85" t="s">
        <v>105</v>
      </c>
      <c r="BM35" s="185"/>
      <c r="BN35" s="185"/>
      <c r="BO35" s="185"/>
      <c r="BP35" s="185"/>
      <c r="BQ35" s="185"/>
      <c r="BR35" s="185" t="s">
        <v>639</v>
      </c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 t="s">
        <v>638</v>
      </c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</row>
    <row r="36" spans="1:99" ht="14.45" customHeight="1" x14ac:dyDescent="0.2">
      <c r="A36" s="197" t="s">
        <v>81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85" t="s">
        <v>106</v>
      </c>
      <c r="BM36" s="185"/>
      <c r="BN36" s="185"/>
      <c r="BO36" s="185"/>
      <c r="BP36" s="185"/>
      <c r="BQ36" s="185"/>
      <c r="BR36" s="185" t="s">
        <v>639</v>
      </c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 t="s">
        <v>638</v>
      </c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</row>
    <row r="37" spans="1:99" ht="14.45" customHeight="1" x14ac:dyDescent="0.2">
      <c r="A37" s="197" t="s">
        <v>82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85" t="s">
        <v>107</v>
      </c>
      <c r="BM37" s="185"/>
      <c r="BN37" s="185"/>
      <c r="BO37" s="185"/>
      <c r="BP37" s="185"/>
      <c r="BQ37" s="185"/>
      <c r="BR37" s="185" t="s">
        <v>639</v>
      </c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 t="s">
        <v>638</v>
      </c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</row>
    <row r="38" spans="1:99" ht="14.45" customHeight="1" x14ac:dyDescent="0.2">
      <c r="A38" s="197" t="s">
        <v>83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85" t="s">
        <v>108</v>
      </c>
      <c r="BM38" s="185"/>
      <c r="BN38" s="185"/>
      <c r="BO38" s="185"/>
      <c r="BP38" s="185"/>
      <c r="BQ38" s="185"/>
      <c r="BR38" s="185" t="s">
        <v>639</v>
      </c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 t="s">
        <v>638</v>
      </c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</row>
    <row r="39" spans="1:99" ht="14.45" customHeight="1" x14ac:dyDescent="0.2">
      <c r="A39" s="197" t="s">
        <v>84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85" t="s">
        <v>109</v>
      </c>
      <c r="BM39" s="185"/>
      <c r="BN39" s="185"/>
      <c r="BO39" s="185"/>
      <c r="BP39" s="185"/>
      <c r="BQ39" s="185"/>
      <c r="BR39" s="185" t="s">
        <v>639</v>
      </c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 t="s">
        <v>638</v>
      </c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</row>
    <row r="40" spans="1:99" ht="14.45" customHeight="1" x14ac:dyDescent="0.2">
      <c r="A40" s="197" t="s">
        <v>85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85" t="s">
        <v>110</v>
      </c>
      <c r="BM40" s="185"/>
      <c r="BN40" s="185"/>
      <c r="BO40" s="185"/>
      <c r="BP40" s="185"/>
      <c r="BQ40" s="185"/>
      <c r="BR40" s="185" t="s">
        <v>639</v>
      </c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 t="s">
        <v>638</v>
      </c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</row>
    <row r="41" spans="1:99" ht="14.45" customHeight="1" x14ac:dyDescent="0.2">
      <c r="A41" s="197" t="s">
        <v>86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85" t="s">
        <v>111</v>
      </c>
      <c r="BM41" s="185"/>
      <c r="BN41" s="185"/>
      <c r="BO41" s="185"/>
      <c r="BP41" s="185"/>
      <c r="BQ41" s="185"/>
      <c r="BR41" s="185" t="s">
        <v>639</v>
      </c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 t="s">
        <v>638</v>
      </c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</row>
    <row r="42" spans="1:99" ht="14.45" customHeight="1" x14ac:dyDescent="0.2">
      <c r="A42" s="192" t="s">
        <v>87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85" t="s">
        <v>112</v>
      </c>
      <c r="BM42" s="185"/>
      <c r="BN42" s="185"/>
      <c r="BO42" s="185"/>
      <c r="BP42" s="185"/>
      <c r="BQ42" s="185"/>
      <c r="BR42" s="185" t="s">
        <v>639</v>
      </c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 t="s">
        <v>638</v>
      </c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</row>
    <row r="43" spans="1:99" ht="14.45" customHeight="1" x14ac:dyDescent="0.2">
      <c r="A43" s="192" t="s">
        <v>88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85" t="s">
        <v>113</v>
      </c>
      <c r="BM43" s="185"/>
      <c r="BN43" s="185"/>
      <c r="BO43" s="185"/>
      <c r="BP43" s="185"/>
      <c r="BQ43" s="185"/>
      <c r="BR43" s="185" t="s">
        <v>639</v>
      </c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 t="s">
        <v>638</v>
      </c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</row>
    <row r="44" spans="1:99" ht="14.45" customHeight="1" x14ac:dyDescent="0.2">
      <c r="A44" s="192" t="s">
        <v>89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85" t="s">
        <v>114</v>
      </c>
      <c r="BM44" s="185"/>
      <c r="BN44" s="185"/>
      <c r="BO44" s="185"/>
      <c r="BP44" s="185"/>
      <c r="BQ44" s="185"/>
      <c r="BR44" s="185" t="s">
        <v>639</v>
      </c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 t="s">
        <v>638</v>
      </c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</row>
    <row r="45" spans="1:99" ht="14.45" customHeight="1" x14ac:dyDescent="0.2">
      <c r="A45" s="192" t="s">
        <v>90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85" t="s">
        <v>115</v>
      </c>
      <c r="BM45" s="185"/>
      <c r="BN45" s="185"/>
      <c r="BO45" s="185"/>
      <c r="BP45" s="185"/>
      <c r="BQ45" s="185"/>
      <c r="BR45" s="185" t="s">
        <v>639</v>
      </c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 t="s">
        <v>638</v>
      </c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</row>
    <row r="46" spans="1:99" ht="14.45" customHeight="1" x14ac:dyDescent="0.2">
      <c r="A46" s="192" t="s">
        <v>91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85" t="s">
        <v>116</v>
      </c>
      <c r="BM46" s="185"/>
      <c r="BN46" s="185"/>
      <c r="BO46" s="185"/>
      <c r="BP46" s="185"/>
      <c r="BQ46" s="185"/>
      <c r="BR46" s="185" t="s">
        <v>639</v>
      </c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 t="s">
        <v>638</v>
      </c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</row>
    <row r="47" spans="1:99" ht="14.45" customHeight="1" x14ac:dyDescent="0.2">
      <c r="A47" s="192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85" t="s">
        <v>117</v>
      </c>
      <c r="BM47" s="185"/>
      <c r="BN47" s="185"/>
      <c r="BO47" s="185"/>
      <c r="BP47" s="185"/>
      <c r="BQ47" s="185"/>
      <c r="BR47" s="185" t="s">
        <v>639</v>
      </c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 t="s">
        <v>638</v>
      </c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</row>
    <row r="48" spans="1:99" ht="14.45" customHeight="1" x14ac:dyDescent="0.2">
      <c r="A48" s="192" t="s">
        <v>93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85" t="s">
        <v>118</v>
      </c>
      <c r="BM48" s="185"/>
      <c r="BN48" s="185"/>
      <c r="BO48" s="185"/>
      <c r="BP48" s="185"/>
      <c r="BQ48" s="185"/>
      <c r="BR48" s="185" t="s">
        <v>639</v>
      </c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 t="s">
        <v>638</v>
      </c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</row>
    <row r="49" spans="1:99" ht="14.45" customHeight="1" x14ac:dyDescent="0.2">
      <c r="A49" s="192" t="s">
        <v>94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85" t="s">
        <v>0</v>
      </c>
      <c r="BM49" s="185"/>
      <c r="BN49" s="185"/>
      <c r="BO49" s="185"/>
      <c r="BP49" s="185"/>
      <c r="BQ49" s="185"/>
      <c r="BR49" s="185" t="s">
        <v>638</v>
      </c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 t="s">
        <v>638</v>
      </c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</row>
    <row r="50" spans="1:99" ht="14.45" customHeight="1" x14ac:dyDescent="0.2">
      <c r="A50" s="192" t="s">
        <v>95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85" t="s">
        <v>119</v>
      </c>
      <c r="BM50" s="185"/>
      <c r="BN50" s="185"/>
      <c r="BO50" s="185"/>
      <c r="BP50" s="185"/>
      <c r="BQ50" s="185"/>
      <c r="BR50" s="185" t="s">
        <v>639</v>
      </c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 t="s">
        <v>638</v>
      </c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</row>
    <row r="51" spans="1:99" ht="14.45" customHeight="1" x14ac:dyDescent="0.2">
      <c r="A51" s="192" t="s">
        <v>96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85" t="s">
        <v>120</v>
      </c>
      <c r="BM51" s="185"/>
      <c r="BN51" s="185"/>
      <c r="BO51" s="185"/>
      <c r="BP51" s="185"/>
      <c r="BQ51" s="185"/>
      <c r="BR51" s="185" t="s">
        <v>639</v>
      </c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 t="s">
        <v>638</v>
      </c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</row>
    <row r="52" spans="1:99" s="54" customFormat="1" x14ac:dyDescent="0.2"/>
    <row r="53" spans="1:99" ht="15.75" x14ac:dyDescent="0.25">
      <c r="A53" s="48" t="s">
        <v>100</v>
      </c>
      <c r="B53" s="31"/>
      <c r="I53" s="4" t="s">
        <v>101</v>
      </c>
      <c r="AI53" s="117">
        <v>43</v>
      </c>
      <c r="AJ53" s="117"/>
      <c r="AK53" s="117"/>
      <c r="AL53" s="117"/>
      <c r="AM53" s="117"/>
      <c r="AN53" s="117"/>
      <c r="AO53" s="117"/>
      <c r="AP53" s="117"/>
      <c r="AQ53" s="4" t="s">
        <v>102</v>
      </c>
    </row>
    <row r="54" spans="1:99" x14ac:dyDescent="0.2">
      <c r="I54" s="4" t="s">
        <v>458</v>
      </c>
    </row>
    <row r="55" spans="1:99" x14ac:dyDescent="0.2">
      <c r="K55" s="4" t="s">
        <v>97</v>
      </c>
      <c r="AK55" s="117">
        <v>42</v>
      </c>
      <c r="AL55" s="117"/>
      <c r="AM55" s="117"/>
      <c r="AN55" s="117"/>
      <c r="AO55" s="117"/>
      <c r="AP55" s="117"/>
      <c r="AQ55" s="117"/>
      <c r="AR55" s="117"/>
      <c r="AS55" s="4" t="s">
        <v>102</v>
      </c>
    </row>
    <row r="56" spans="1:99" x14ac:dyDescent="0.2">
      <c r="K56" s="4" t="s">
        <v>98</v>
      </c>
      <c r="AF56" s="117">
        <v>38</v>
      </c>
      <c r="AG56" s="117"/>
      <c r="AH56" s="117"/>
      <c r="AI56" s="117"/>
      <c r="AJ56" s="117"/>
      <c r="AK56" s="117"/>
      <c r="AL56" s="117"/>
      <c r="AM56" s="117"/>
      <c r="AO56" s="4" t="s">
        <v>51</v>
      </c>
    </row>
    <row r="57" spans="1:99" x14ac:dyDescent="0.2">
      <c r="I57" s="4" t="s">
        <v>99</v>
      </c>
    </row>
    <row r="58" spans="1:99" x14ac:dyDescent="0.2">
      <c r="I58" s="4" t="s">
        <v>103</v>
      </c>
      <c r="AG58" s="117">
        <v>40</v>
      </c>
      <c r="AH58" s="117"/>
      <c r="AI58" s="117"/>
      <c r="AJ58" s="117"/>
      <c r="AK58" s="117"/>
      <c r="AL58" s="117"/>
      <c r="AM58" s="117"/>
      <c r="AN58" s="117"/>
      <c r="AP58" s="4" t="s">
        <v>104</v>
      </c>
    </row>
  </sheetData>
  <mergeCells count="259">
    <mergeCell ref="BX16:CE16"/>
    <mergeCell ref="CF16:CM16"/>
    <mergeCell ref="CN16:CU16"/>
    <mergeCell ref="A17:N17"/>
    <mergeCell ref="O17:S17"/>
    <mergeCell ref="T17:AA17"/>
    <mergeCell ref="AB17:AI17"/>
    <mergeCell ref="AJ17:AQ17"/>
    <mergeCell ref="AR17:AY17"/>
    <mergeCell ref="AZ17:BG17"/>
    <mergeCell ref="BH17:BO17"/>
    <mergeCell ref="BP17:BW17"/>
    <mergeCell ref="BX17:CE17"/>
    <mergeCell ref="CF17:CM17"/>
    <mergeCell ref="CN17:CU17"/>
    <mergeCell ref="A16:N16"/>
    <mergeCell ref="O16:S16"/>
    <mergeCell ref="T16:AA16"/>
    <mergeCell ref="AB16:AI16"/>
    <mergeCell ref="AJ16:AQ16"/>
    <mergeCell ref="AR16:AY16"/>
    <mergeCell ref="AZ16:BG16"/>
    <mergeCell ref="BH16:BO16"/>
    <mergeCell ref="BP16:BW16"/>
    <mergeCell ref="BX14:CE14"/>
    <mergeCell ref="CF14:CM14"/>
    <mergeCell ref="CN14:CU14"/>
    <mergeCell ref="A15:N15"/>
    <mergeCell ref="O15:S15"/>
    <mergeCell ref="T15:AA15"/>
    <mergeCell ref="AB15:AI15"/>
    <mergeCell ref="AJ15:AQ15"/>
    <mergeCell ref="AR15:AY15"/>
    <mergeCell ref="AZ15:BG15"/>
    <mergeCell ref="BH15:BO15"/>
    <mergeCell ref="BP15:BW15"/>
    <mergeCell ref="BX15:CE15"/>
    <mergeCell ref="CF15:CM15"/>
    <mergeCell ref="CN15:CU15"/>
    <mergeCell ref="A14:N14"/>
    <mergeCell ref="O14:S14"/>
    <mergeCell ref="T14:AA14"/>
    <mergeCell ref="AB14:AI14"/>
    <mergeCell ref="AJ14:AQ14"/>
    <mergeCell ref="AR14:AY14"/>
    <mergeCell ref="AZ14:BG14"/>
    <mergeCell ref="BH14:BO14"/>
    <mergeCell ref="BP14:BW14"/>
    <mergeCell ref="AJ6:CU6"/>
    <mergeCell ref="A13:N13"/>
    <mergeCell ref="O13:S13"/>
    <mergeCell ref="T13:AA13"/>
    <mergeCell ref="AB13:AI13"/>
    <mergeCell ref="AJ13:AQ13"/>
    <mergeCell ref="AR13:AY13"/>
    <mergeCell ref="AZ13:BG13"/>
    <mergeCell ref="BH13:BO13"/>
    <mergeCell ref="BP13:BW13"/>
    <mergeCell ref="BX13:CE13"/>
    <mergeCell ref="CF13:CM13"/>
    <mergeCell ref="CN13:CU13"/>
    <mergeCell ref="BX11:CE11"/>
    <mergeCell ref="CF11:CM11"/>
    <mergeCell ref="CN11:CU11"/>
    <mergeCell ref="A11:N11"/>
    <mergeCell ref="A12:N12"/>
    <mergeCell ref="O12:S12"/>
    <mergeCell ref="T12:AA12"/>
    <mergeCell ref="AB12:AI12"/>
    <mergeCell ref="AJ12:AQ12"/>
    <mergeCell ref="AR12:AY12"/>
    <mergeCell ref="AZ12:BG12"/>
    <mergeCell ref="BH12:BO12"/>
    <mergeCell ref="BP12:BW12"/>
    <mergeCell ref="BX12:CE12"/>
    <mergeCell ref="CF12:CM12"/>
    <mergeCell ref="CN12:CU12"/>
    <mergeCell ref="O11:S11"/>
    <mergeCell ref="T11:AA11"/>
    <mergeCell ref="AB11:AI11"/>
    <mergeCell ref="AJ11:AQ11"/>
    <mergeCell ref="AR11:AY11"/>
    <mergeCell ref="AZ11:BG11"/>
    <mergeCell ref="BH11:BO11"/>
    <mergeCell ref="BP11:BW11"/>
    <mergeCell ref="BX10:CE10"/>
    <mergeCell ref="CF10:CM10"/>
    <mergeCell ref="CN10:CU10"/>
    <mergeCell ref="BX9:CE9"/>
    <mergeCell ref="CF9:CM9"/>
    <mergeCell ref="CN9:CU9"/>
    <mergeCell ref="A9:N9"/>
    <mergeCell ref="O9:S9"/>
    <mergeCell ref="T9:AA9"/>
    <mergeCell ref="AB9:AI9"/>
    <mergeCell ref="AJ9:AQ9"/>
    <mergeCell ref="AR9:AY9"/>
    <mergeCell ref="AZ9:BG9"/>
    <mergeCell ref="BH9:BO9"/>
    <mergeCell ref="BP9:BW9"/>
    <mergeCell ref="A10:N10"/>
    <mergeCell ref="O10:S10"/>
    <mergeCell ref="T10:AA10"/>
    <mergeCell ref="AB10:AI10"/>
    <mergeCell ref="AJ10:AQ10"/>
    <mergeCell ref="AR10:AY10"/>
    <mergeCell ref="AZ10:BG10"/>
    <mergeCell ref="BH10:BO10"/>
    <mergeCell ref="BP10:BW10"/>
    <mergeCell ref="A7:N7"/>
    <mergeCell ref="O7:S7"/>
    <mergeCell ref="T7:AA7"/>
    <mergeCell ref="AB7:AI7"/>
    <mergeCell ref="AJ7:AQ7"/>
    <mergeCell ref="AR7:AY7"/>
    <mergeCell ref="AZ7:BG7"/>
    <mergeCell ref="BH7:BO7"/>
    <mergeCell ref="BP7:BW7"/>
    <mergeCell ref="AB8:AI8"/>
    <mergeCell ref="AJ8:AQ8"/>
    <mergeCell ref="AR8:AY8"/>
    <mergeCell ref="AZ8:BG8"/>
    <mergeCell ref="BH8:BO8"/>
    <mergeCell ref="BP8:BW8"/>
    <mergeCell ref="BX8:CE8"/>
    <mergeCell ref="CF8:CM8"/>
    <mergeCell ref="CN8:CU8"/>
    <mergeCell ref="A1:CU1"/>
    <mergeCell ref="A6:N6"/>
    <mergeCell ref="O6:S6"/>
    <mergeCell ref="T6:AA6"/>
    <mergeCell ref="AB6:AI6"/>
    <mergeCell ref="BR25:CF25"/>
    <mergeCell ref="CG25:CU25"/>
    <mergeCell ref="BR22:CU22"/>
    <mergeCell ref="A24:BK24"/>
    <mergeCell ref="BL24:BQ24"/>
    <mergeCell ref="BR24:CF24"/>
    <mergeCell ref="CG24:CU24"/>
    <mergeCell ref="A23:BK23"/>
    <mergeCell ref="BL23:BQ23"/>
    <mergeCell ref="BR23:CF23"/>
    <mergeCell ref="CG23:CU23"/>
    <mergeCell ref="BL22:BQ22"/>
    <mergeCell ref="A22:BK22"/>
    <mergeCell ref="BX7:CE7"/>
    <mergeCell ref="CF7:CM7"/>
    <mergeCell ref="CN7:CU7"/>
    <mergeCell ref="A8:N8"/>
    <mergeCell ref="O8:S8"/>
    <mergeCell ref="T8:AA8"/>
    <mergeCell ref="BR51:CF51"/>
    <mergeCell ref="CG51:CU51"/>
    <mergeCell ref="A50:BK50"/>
    <mergeCell ref="BL50:BQ50"/>
    <mergeCell ref="BR50:CF50"/>
    <mergeCell ref="CG50:CU50"/>
    <mergeCell ref="AK55:AR55"/>
    <mergeCell ref="AF56:AM56"/>
    <mergeCell ref="AG58:AN58"/>
    <mergeCell ref="A51:BK51"/>
    <mergeCell ref="AI53:AP53"/>
    <mergeCell ref="BL51:BQ51"/>
    <mergeCell ref="A49:BK49"/>
    <mergeCell ref="BL49:BQ49"/>
    <mergeCell ref="BR49:CF49"/>
    <mergeCell ref="CG49:CU49"/>
    <mergeCell ref="A46:BK46"/>
    <mergeCell ref="BL46:BQ46"/>
    <mergeCell ref="BR46:CF46"/>
    <mergeCell ref="CG46:CU46"/>
    <mergeCell ref="A47:BK47"/>
    <mergeCell ref="BL47:BQ47"/>
    <mergeCell ref="A45:BK45"/>
    <mergeCell ref="BL45:BQ45"/>
    <mergeCell ref="BR45:CF45"/>
    <mergeCell ref="CG45:CU45"/>
    <mergeCell ref="A48:BK48"/>
    <mergeCell ref="BL48:BQ48"/>
    <mergeCell ref="BR48:CF48"/>
    <mergeCell ref="CG48:CU48"/>
    <mergeCell ref="BR47:CF47"/>
    <mergeCell ref="CG47:CU47"/>
    <mergeCell ref="A42:BK42"/>
    <mergeCell ref="BL42:BQ42"/>
    <mergeCell ref="BR42:CF42"/>
    <mergeCell ref="CG42:CU42"/>
    <mergeCell ref="A43:BK43"/>
    <mergeCell ref="BL43:BQ43"/>
    <mergeCell ref="BR43:CF43"/>
    <mergeCell ref="CG43:CU43"/>
    <mergeCell ref="A44:BK44"/>
    <mergeCell ref="BL44:BQ44"/>
    <mergeCell ref="BR44:CF44"/>
    <mergeCell ref="CG44:CU44"/>
    <mergeCell ref="A40:BK40"/>
    <mergeCell ref="BL40:BQ40"/>
    <mergeCell ref="BR40:CF40"/>
    <mergeCell ref="CG40:CU40"/>
    <mergeCell ref="A33:BK33"/>
    <mergeCell ref="A35:BK35"/>
    <mergeCell ref="BL38:BQ38"/>
    <mergeCell ref="BR38:CF38"/>
    <mergeCell ref="A41:BK41"/>
    <mergeCell ref="BL41:BQ41"/>
    <mergeCell ref="BR41:CF41"/>
    <mergeCell ref="CG41:CU41"/>
    <mergeCell ref="BL39:BQ39"/>
    <mergeCell ref="BR39:CF39"/>
    <mergeCell ref="A38:BK38"/>
    <mergeCell ref="A37:BK37"/>
    <mergeCell ref="BL37:BQ37"/>
    <mergeCell ref="BR37:CF37"/>
    <mergeCell ref="BR35:CF35"/>
    <mergeCell ref="A36:BK36"/>
    <mergeCell ref="BL36:BQ36"/>
    <mergeCell ref="BR36:CF36"/>
    <mergeCell ref="BL35:BQ35"/>
    <mergeCell ref="A20:CU20"/>
    <mergeCell ref="CG39:CU39"/>
    <mergeCell ref="CG27:CU27"/>
    <mergeCell ref="CG38:CU38"/>
    <mergeCell ref="CG37:CU37"/>
    <mergeCell ref="CG36:CU36"/>
    <mergeCell ref="A34:BK34"/>
    <mergeCell ref="CG35:CU35"/>
    <mergeCell ref="BL33:BQ34"/>
    <mergeCell ref="BR33:CF34"/>
    <mergeCell ref="CG33:CU34"/>
    <mergeCell ref="A26:BK26"/>
    <mergeCell ref="BL26:BQ26"/>
    <mergeCell ref="BR26:CF26"/>
    <mergeCell ref="CG26:CU26"/>
    <mergeCell ref="A25:BK25"/>
    <mergeCell ref="BL25:BQ25"/>
    <mergeCell ref="A39:BK39"/>
    <mergeCell ref="CG32:CU32"/>
    <mergeCell ref="CG31:CU31"/>
    <mergeCell ref="CG30:CU30"/>
    <mergeCell ref="CG29:CU29"/>
    <mergeCell ref="CG28:CU28"/>
    <mergeCell ref="BR28:CF28"/>
    <mergeCell ref="BR30:CF30"/>
    <mergeCell ref="BR31:CF31"/>
    <mergeCell ref="BR32:CF32"/>
    <mergeCell ref="BR29:CF29"/>
    <mergeCell ref="BL28:BQ28"/>
    <mergeCell ref="A32:BK32"/>
    <mergeCell ref="A31:BK31"/>
    <mergeCell ref="A29:BK29"/>
    <mergeCell ref="A27:BK27"/>
    <mergeCell ref="BL27:BQ27"/>
    <mergeCell ref="BR27:CF27"/>
    <mergeCell ref="A30:BK30"/>
    <mergeCell ref="A28:BK28"/>
    <mergeCell ref="BL31:BQ31"/>
    <mergeCell ref="BL32:BQ32"/>
    <mergeCell ref="BL29:BQ29"/>
    <mergeCell ref="BL30:BQ30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37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44" customFormat="1" ht="15.75" x14ac:dyDescent="0.2">
      <c r="A1" s="183" t="s">
        <v>121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12" customForma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</row>
    <row r="3" spans="1:99" s="13" customFormat="1" ht="12" x14ac:dyDescent="0.2">
      <c r="CU3" s="9" t="s">
        <v>122</v>
      </c>
    </row>
    <row r="4" spans="1:99" s="12" customFormat="1" x14ac:dyDescent="0.2">
      <c r="A4" s="102" t="s">
        <v>14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8"/>
      <c r="V4" s="102" t="s">
        <v>22</v>
      </c>
      <c r="W4" s="207"/>
      <c r="X4" s="207"/>
      <c r="Y4" s="207"/>
      <c r="Z4" s="207"/>
      <c r="AA4" s="208"/>
      <c r="AB4" s="102" t="s">
        <v>125</v>
      </c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8"/>
      <c r="BL4" s="102" t="s">
        <v>23</v>
      </c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8"/>
    </row>
    <row r="5" spans="1:99" s="12" customFormat="1" x14ac:dyDescent="0.2">
      <c r="A5" s="95" t="s">
        <v>42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95" t="s">
        <v>29</v>
      </c>
      <c r="W5" s="97"/>
      <c r="X5" s="97"/>
      <c r="Y5" s="97"/>
      <c r="Z5" s="97"/>
      <c r="AA5" s="98"/>
      <c r="AB5" s="95" t="s">
        <v>455</v>
      </c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8"/>
      <c r="BL5" s="95" t="s">
        <v>519</v>
      </c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8"/>
    </row>
    <row r="6" spans="1:99" s="12" customFormat="1" x14ac:dyDescent="0.2">
      <c r="A6" s="189">
        <v>1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1"/>
      <c r="V6" s="189">
        <v>2</v>
      </c>
      <c r="W6" s="190"/>
      <c r="X6" s="190"/>
      <c r="Y6" s="190"/>
      <c r="Z6" s="190"/>
      <c r="AA6" s="191"/>
      <c r="AB6" s="189">
        <v>3</v>
      </c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1"/>
      <c r="BL6" s="189">
        <v>4</v>
      </c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1"/>
    </row>
    <row r="7" spans="1:99" ht="15" customHeight="1" x14ac:dyDescent="0.2">
      <c r="A7" s="192" t="s">
        <v>456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85" t="s">
        <v>43</v>
      </c>
      <c r="W7" s="185"/>
      <c r="X7" s="185"/>
      <c r="Y7" s="185"/>
      <c r="Z7" s="185"/>
      <c r="AA7" s="185"/>
      <c r="AB7" s="203">
        <v>0</v>
      </c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>
        <v>0</v>
      </c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</row>
    <row r="8" spans="1:99" ht="15" customHeight="1" x14ac:dyDescent="0.2">
      <c r="A8" s="192" t="s">
        <v>457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85" t="s">
        <v>44</v>
      </c>
      <c r="W8" s="185"/>
      <c r="X8" s="185"/>
      <c r="Y8" s="185"/>
      <c r="Z8" s="185"/>
      <c r="AA8" s="185"/>
      <c r="AB8" s="203">
        <v>0</v>
      </c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>
        <v>0</v>
      </c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</row>
    <row r="9" spans="1:99" ht="15" customHeight="1" x14ac:dyDescent="0.2">
      <c r="A9" s="192" t="s">
        <v>123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85" t="s">
        <v>45</v>
      </c>
      <c r="W9" s="185"/>
      <c r="X9" s="185"/>
      <c r="Y9" s="185"/>
      <c r="Z9" s="185"/>
      <c r="AA9" s="185"/>
      <c r="AB9" s="204">
        <v>18</v>
      </c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6"/>
      <c r="BL9" s="204">
        <v>18</v>
      </c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6"/>
    </row>
    <row r="10" spans="1:99" ht="15" customHeight="1" x14ac:dyDescent="0.2">
      <c r="A10" s="192" t="s">
        <v>124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85" t="s">
        <v>46</v>
      </c>
      <c r="W10" s="185"/>
      <c r="X10" s="185"/>
      <c r="Y10" s="185"/>
      <c r="Z10" s="185"/>
      <c r="AA10" s="185"/>
      <c r="AB10" s="204">
        <v>18</v>
      </c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6"/>
      <c r="BL10" s="204">
        <v>18</v>
      </c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6"/>
    </row>
    <row r="12" spans="1:99" ht="15.75" x14ac:dyDescent="0.25">
      <c r="A12" s="48" t="s">
        <v>126</v>
      </c>
      <c r="B12" s="31"/>
      <c r="I12" s="4" t="s">
        <v>127</v>
      </c>
      <c r="AI12" s="14"/>
      <c r="AJ12" s="14"/>
      <c r="AK12" s="14"/>
      <c r="AL12" s="14"/>
      <c r="AM12" s="14"/>
      <c r="AN12" s="14"/>
      <c r="AO12" s="14"/>
      <c r="AP12" s="14"/>
    </row>
    <row r="13" spans="1:99" x14ac:dyDescent="0.2">
      <c r="H13" s="32" t="s">
        <v>128</v>
      </c>
      <c r="I13" s="32"/>
      <c r="BC13" s="117">
        <v>1</v>
      </c>
      <c r="BD13" s="117"/>
      <c r="BE13" s="117"/>
      <c r="BF13" s="117"/>
      <c r="BG13" s="117"/>
      <c r="BH13" s="117"/>
      <c r="BI13" s="117"/>
      <c r="BJ13" s="117"/>
      <c r="BK13" s="4" t="s">
        <v>102</v>
      </c>
    </row>
    <row r="14" spans="1:99" x14ac:dyDescent="0.2">
      <c r="K14" s="4" t="s">
        <v>129</v>
      </c>
      <c r="AB14" s="117">
        <v>20</v>
      </c>
      <c r="AC14" s="117"/>
      <c r="AD14" s="117"/>
      <c r="AE14" s="117"/>
      <c r="AF14" s="117"/>
      <c r="AG14" s="117"/>
      <c r="AH14" s="117"/>
      <c r="AI14" s="117"/>
    </row>
    <row r="15" spans="1:99" x14ac:dyDescent="0.2">
      <c r="H15" s="4" t="s">
        <v>130</v>
      </c>
      <c r="BA15" s="117">
        <v>1</v>
      </c>
      <c r="BB15" s="117"/>
      <c r="BC15" s="117"/>
      <c r="BD15" s="117"/>
      <c r="BE15" s="117"/>
      <c r="BF15" s="117"/>
      <c r="BG15" s="117"/>
      <c r="BH15" s="117"/>
    </row>
    <row r="18" spans="1:99" s="44" customFormat="1" ht="15.75" x14ac:dyDescent="0.2">
      <c r="A18" s="183" t="s">
        <v>131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</row>
    <row r="19" spans="1:99" x14ac:dyDescent="0.2">
      <c r="A19" s="209" t="s">
        <v>41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</row>
    <row r="20" spans="1:99" s="12" customForma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</row>
    <row r="21" spans="1:99" s="9" customFormat="1" ht="12" x14ac:dyDescent="0.2">
      <c r="CU21" s="9" t="s">
        <v>122</v>
      </c>
    </row>
    <row r="22" spans="1:99" s="12" customFormat="1" x14ac:dyDescent="0.2">
      <c r="A22" s="102" t="s">
        <v>14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8"/>
      <c r="V22" s="102" t="s">
        <v>22</v>
      </c>
      <c r="W22" s="207"/>
      <c r="X22" s="207"/>
      <c r="Y22" s="207"/>
      <c r="Z22" s="207"/>
      <c r="AA22" s="208"/>
      <c r="AB22" s="102" t="s">
        <v>135</v>
      </c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8"/>
      <c r="AR22" s="102" t="s">
        <v>139</v>
      </c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8"/>
      <c r="BF22" s="189" t="s">
        <v>134</v>
      </c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1"/>
    </row>
    <row r="23" spans="1:99" s="12" customFormat="1" x14ac:dyDescent="0.2">
      <c r="A23" s="95" t="s">
        <v>42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/>
      <c r="V23" s="95" t="s">
        <v>29</v>
      </c>
      <c r="W23" s="97"/>
      <c r="X23" s="97"/>
      <c r="Y23" s="97"/>
      <c r="Z23" s="97"/>
      <c r="AA23" s="98"/>
      <c r="AB23" s="95" t="s">
        <v>136</v>
      </c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8"/>
      <c r="AR23" s="95" t="s">
        <v>140</v>
      </c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8"/>
      <c r="BF23" s="95" t="s">
        <v>143</v>
      </c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8"/>
      <c r="BT23" s="95" t="s">
        <v>143</v>
      </c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8"/>
      <c r="CH23" s="95" t="s">
        <v>142</v>
      </c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8"/>
    </row>
    <row r="24" spans="1:99" s="12" customFormat="1" x14ac:dyDescent="0.2">
      <c r="A24" s="95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8"/>
      <c r="V24" s="95"/>
      <c r="W24" s="97"/>
      <c r="X24" s="97"/>
      <c r="Y24" s="97"/>
      <c r="Z24" s="97"/>
      <c r="AA24" s="98"/>
      <c r="AB24" s="95" t="s">
        <v>137</v>
      </c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8"/>
      <c r="AR24" s="95" t="s">
        <v>141</v>
      </c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  <c r="BF24" s="95" t="s">
        <v>144</v>
      </c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8"/>
      <c r="BT24" s="95" t="s">
        <v>145</v>
      </c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8"/>
      <c r="CH24" s="95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8"/>
    </row>
    <row r="25" spans="1:99" s="12" customFormat="1" x14ac:dyDescent="0.2">
      <c r="A25" s="95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  <c r="V25" s="95"/>
      <c r="W25" s="97"/>
      <c r="X25" s="97"/>
      <c r="Y25" s="97"/>
      <c r="Z25" s="97"/>
      <c r="AA25" s="98"/>
      <c r="AB25" s="95" t="s">
        <v>138</v>
      </c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8"/>
      <c r="AR25" s="95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8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8"/>
      <c r="BT25" s="95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8"/>
      <c r="CH25" s="95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8"/>
    </row>
    <row r="26" spans="1:99" s="12" customFormat="1" x14ac:dyDescent="0.2">
      <c r="A26" s="189">
        <v>1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1"/>
      <c r="V26" s="189">
        <v>2</v>
      </c>
      <c r="W26" s="190"/>
      <c r="X26" s="190"/>
      <c r="Y26" s="190"/>
      <c r="Z26" s="190"/>
      <c r="AA26" s="191"/>
      <c r="AB26" s="189">
        <v>3</v>
      </c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1"/>
      <c r="AR26" s="189">
        <v>4</v>
      </c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1"/>
      <c r="BF26" s="189">
        <v>5</v>
      </c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1"/>
      <c r="BT26" s="189">
        <v>6</v>
      </c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1"/>
      <c r="CH26" s="189">
        <v>7</v>
      </c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1"/>
    </row>
    <row r="27" spans="1:99" ht="15" customHeight="1" x14ac:dyDescent="0.2">
      <c r="A27" s="192" t="s">
        <v>456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85" t="s">
        <v>43</v>
      </c>
      <c r="W27" s="185"/>
      <c r="X27" s="185"/>
      <c r="Y27" s="185"/>
      <c r="Z27" s="185"/>
      <c r="AA27" s="185"/>
      <c r="AB27" s="203">
        <v>360</v>
      </c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>
        <v>48</v>
      </c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>
        <v>168</v>
      </c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>
        <v>144</v>
      </c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>
        <v>48</v>
      </c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</row>
    <row r="28" spans="1:99" ht="15" customHeight="1" x14ac:dyDescent="0.2">
      <c r="A28" s="192" t="s">
        <v>457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85" t="s">
        <v>44</v>
      </c>
      <c r="W28" s="185"/>
      <c r="X28" s="185"/>
      <c r="Y28" s="185"/>
      <c r="Z28" s="185"/>
      <c r="AA28" s="185"/>
      <c r="AB28" s="203">
        <v>540</v>
      </c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>
        <v>85</v>
      </c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>
        <v>250</v>
      </c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>
        <v>205</v>
      </c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>
        <v>85</v>
      </c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</row>
    <row r="29" spans="1:99" ht="15" customHeight="1" x14ac:dyDescent="0.2">
      <c r="A29" s="192" t="s">
        <v>123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85" t="s">
        <v>45</v>
      </c>
      <c r="W29" s="185"/>
      <c r="X29" s="185"/>
      <c r="Y29" s="185"/>
      <c r="Z29" s="185"/>
      <c r="AA29" s="185"/>
      <c r="AB29" s="204">
        <v>90</v>
      </c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6"/>
      <c r="AR29" s="204">
        <v>12</v>
      </c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6"/>
      <c r="BF29" s="204">
        <v>78</v>
      </c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6"/>
      <c r="BT29" s="204">
        <v>0</v>
      </c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6"/>
      <c r="CH29" s="204">
        <v>12</v>
      </c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6"/>
    </row>
    <row r="30" spans="1:99" ht="15" customHeight="1" x14ac:dyDescent="0.2">
      <c r="A30" s="192" t="s">
        <v>124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85" t="s">
        <v>46</v>
      </c>
      <c r="W30" s="185"/>
      <c r="X30" s="185"/>
      <c r="Y30" s="185"/>
      <c r="Z30" s="185"/>
      <c r="AA30" s="185"/>
      <c r="AB30" s="204">
        <f>SUM(AB27:AB29)</f>
        <v>990</v>
      </c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6"/>
      <c r="AR30" s="204">
        <f>SUM(AR27:AR29)</f>
        <v>145</v>
      </c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6"/>
      <c r="BF30" s="204">
        <f>SUM(BF27:BF29)</f>
        <v>496</v>
      </c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6"/>
      <c r="BT30" s="204">
        <f>SUM(BT27:BT29)</f>
        <v>349</v>
      </c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6"/>
      <c r="CH30" s="204">
        <f>SUM(CH27:CH29)</f>
        <v>145</v>
      </c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6"/>
    </row>
    <row r="32" spans="1:99" ht="15.75" x14ac:dyDescent="0.25">
      <c r="A32" s="48" t="s">
        <v>132</v>
      </c>
    </row>
    <row r="33" spans="1:48" ht="15.75" x14ac:dyDescent="0.2">
      <c r="D33" s="4" t="s">
        <v>520</v>
      </c>
      <c r="AN33" s="117">
        <v>250</v>
      </c>
      <c r="AO33" s="117"/>
      <c r="AP33" s="117"/>
      <c r="AQ33" s="117"/>
      <c r="AR33" s="117"/>
      <c r="AS33" s="117"/>
      <c r="AT33" s="117"/>
      <c r="AU33" s="117"/>
      <c r="AV33" s="4" t="s">
        <v>102</v>
      </c>
    </row>
    <row r="34" spans="1:48" x14ac:dyDescent="0.2">
      <c r="F34" s="4" t="s">
        <v>133</v>
      </c>
      <c r="AG34" s="117">
        <v>250</v>
      </c>
      <c r="AH34" s="117"/>
      <c r="AI34" s="117"/>
      <c r="AJ34" s="117"/>
      <c r="AK34" s="117"/>
      <c r="AL34" s="117"/>
      <c r="AM34" s="117"/>
      <c r="AN34" s="117"/>
      <c r="AP34" s="4" t="s">
        <v>104</v>
      </c>
    </row>
    <row r="36" spans="1:48" s="33" customFormat="1" ht="11.25" x14ac:dyDescent="0.2"/>
    <row r="37" spans="1:48" s="35" customFormat="1" ht="11.25" x14ac:dyDescent="0.2">
      <c r="A37" s="34" t="s">
        <v>521</v>
      </c>
    </row>
  </sheetData>
  <mergeCells count="97">
    <mergeCell ref="BT25:CG25"/>
    <mergeCell ref="CH25:CU25"/>
    <mergeCell ref="AR26:BE26"/>
    <mergeCell ref="A28:U28"/>
    <mergeCell ref="V28:AA28"/>
    <mergeCell ref="AB28:AQ28"/>
    <mergeCell ref="AR27:BE27"/>
    <mergeCell ref="A25:U25"/>
    <mergeCell ref="V25:AA25"/>
    <mergeCell ref="AB25:AQ25"/>
    <mergeCell ref="BF26:BS26"/>
    <mergeCell ref="BT26:CG26"/>
    <mergeCell ref="CH26:CU26"/>
    <mergeCell ref="CH27:CU27"/>
    <mergeCell ref="BT28:CG28"/>
    <mergeCell ref="CH28:CU28"/>
    <mergeCell ref="A19:CU19"/>
    <mergeCell ref="A24:U24"/>
    <mergeCell ref="V24:AA24"/>
    <mergeCell ref="AB24:AQ24"/>
    <mergeCell ref="BT23:CG23"/>
    <mergeCell ref="CH23:CU23"/>
    <mergeCell ref="BT24:CG24"/>
    <mergeCell ref="CH24:CU24"/>
    <mergeCell ref="AN33:AU33"/>
    <mergeCell ref="AB27:AQ27"/>
    <mergeCell ref="A30:U30"/>
    <mergeCell ref="V30:AA30"/>
    <mergeCell ref="AB30:AQ30"/>
    <mergeCell ref="A29:U29"/>
    <mergeCell ref="V29:AA29"/>
    <mergeCell ref="AB29:AQ29"/>
    <mergeCell ref="AR28:BE28"/>
    <mergeCell ref="BL4:CU4"/>
    <mergeCell ref="BL5:CU5"/>
    <mergeCell ref="AB6:BK6"/>
    <mergeCell ref="AG34:AN34"/>
    <mergeCell ref="AR22:BE22"/>
    <mergeCell ref="AR23:BE23"/>
    <mergeCell ref="BF23:BS23"/>
    <mergeCell ref="AR24:BE24"/>
    <mergeCell ref="BF24:BS24"/>
    <mergeCell ref="AR25:BE25"/>
    <mergeCell ref="BF25:BS25"/>
    <mergeCell ref="AR30:BE30"/>
    <mergeCell ref="BF30:BS30"/>
    <mergeCell ref="BF27:BS27"/>
    <mergeCell ref="BC13:BJ13"/>
    <mergeCell ref="A18:CU18"/>
    <mergeCell ref="BL10:CU10"/>
    <mergeCell ref="BL9:CU9"/>
    <mergeCell ref="BL8:CU8"/>
    <mergeCell ref="BL7:CU7"/>
    <mergeCell ref="BL6:CU6"/>
    <mergeCell ref="V5:AA5"/>
    <mergeCell ref="V6:AA6"/>
    <mergeCell ref="AB4:BK4"/>
    <mergeCell ref="AB5:BK5"/>
    <mergeCell ref="A10:U10"/>
    <mergeCell ref="A9:U9"/>
    <mergeCell ref="A7:U7"/>
    <mergeCell ref="A4:U4"/>
    <mergeCell ref="A5:U5"/>
    <mergeCell ref="A8:U8"/>
    <mergeCell ref="A6:U6"/>
    <mergeCell ref="A1:CU1"/>
    <mergeCell ref="AB9:BK9"/>
    <mergeCell ref="AB10:BK10"/>
    <mergeCell ref="BF22:CU22"/>
    <mergeCell ref="A22:U22"/>
    <mergeCell ref="V22:AA22"/>
    <mergeCell ref="AB22:AQ22"/>
    <mergeCell ref="AB14:AI14"/>
    <mergeCell ref="BA15:BH15"/>
    <mergeCell ref="AB8:BK8"/>
    <mergeCell ref="V9:AA9"/>
    <mergeCell ref="V10:AA10"/>
    <mergeCell ref="V7:AA7"/>
    <mergeCell ref="AB7:BK7"/>
    <mergeCell ref="V8:AA8"/>
    <mergeCell ref="V4:AA4"/>
    <mergeCell ref="BF28:BS28"/>
    <mergeCell ref="BT27:CG27"/>
    <mergeCell ref="BT30:CG30"/>
    <mergeCell ref="CH30:CU30"/>
    <mergeCell ref="A23:U23"/>
    <mergeCell ref="V23:AA23"/>
    <mergeCell ref="AB23:AQ23"/>
    <mergeCell ref="A26:U26"/>
    <mergeCell ref="V26:AA26"/>
    <mergeCell ref="AB26:AQ26"/>
    <mergeCell ref="A27:U27"/>
    <mergeCell ref="V27:AA27"/>
    <mergeCell ref="AR29:BE29"/>
    <mergeCell ref="BF29:BS29"/>
    <mergeCell ref="BT29:CG29"/>
    <mergeCell ref="CH29:CU29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22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44" customFormat="1" ht="15.75" x14ac:dyDescent="0.2">
      <c r="A1" s="183" t="s">
        <v>146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12" customForma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</row>
    <row r="3" spans="1:99" s="9" customFormat="1" ht="12" x14ac:dyDescent="0.2">
      <c r="CU3" s="9" t="s">
        <v>147</v>
      </c>
    </row>
    <row r="4" spans="1:99" s="12" customFormat="1" x14ac:dyDescent="0.2">
      <c r="A4" s="102" t="s">
        <v>14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8"/>
      <c r="AB4" s="102" t="s">
        <v>22</v>
      </c>
      <c r="AC4" s="207"/>
      <c r="AD4" s="207"/>
      <c r="AE4" s="207"/>
      <c r="AF4" s="208"/>
      <c r="AG4" s="102" t="s">
        <v>30</v>
      </c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8"/>
      <c r="AS4" s="102" t="s">
        <v>23</v>
      </c>
      <c r="AT4" s="207"/>
      <c r="AU4" s="207"/>
      <c r="AV4" s="207"/>
      <c r="AW4" s="207"/>
      <c r="AX4" s="207"/>
      <c r="AY4" s="207"/>
      <c r="AZ4" s="207"/>
      <c r="BA4" s="207"/>
      <c r="BB4" s="207"/>
      <c r="BC4" s="208"/>
      <c r="BD4" s="189" t="s">
        <v>161</v>
      </c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1"/>
    </row>
    <row r="5" spans="1:99" s="12" customFormat="1" x14ac:dyDescent="0.2">
      <c r="A5" s="95" t="s">
        <v>42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8"/>
      <c r="AB5" s="95" t="s">
        <v>29</v>
      </c>
      <c r="AC5" s="97"/>
      <c r="AD5" s="97"/>
      <c r="AE5" s="97"/>
      <c r="AF5" s="98"/>
      <c r="AG5" s="95" t="s">
        <v>165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8"/>
      <c r="AS5" s="95" t="s">
        <v>163</v>
      </c>
      <c r="AT5" s="97"/>
      <c r="AU5" s="97"/>
      <c r="AV5" s="97"/>
      <c r="AW5" s="97"/>
      <c r="AX5" s="97"/>
      <c r="AY5" s="97"/>
      <c r="AZ5" s="97"/>
      <c r="BA5" s="97"/>
      <c r="BB5" s="97"/>
      <c r="BC5" s="98"/>
      <c r="BD5" s="95" t="s">
        <v>167</v>
      </c>
      <c r="BE5" s="97"/>
      <c r="BF5" s="97"/>
      <c r="BG5" s="97"/>
      <c r="BH5" s="97"/>
      <c r="BI5" s="97"/>
      <c r="BJ5" s="97"/>
      <c r="BK5" s="97"/>
      <c r="BL5" s="97"/>
      <c r="BM5" s="97"/>
      <c r="BN5" s="98"/>
      <c r="BO5" s="95" t="s">
        <v>169</v>
      </c>
      <c r="BP5" s="97"/>
      <c r="BQ5" s="97"/>
      <c r="BR5" s="97"/>
      <c r="BS5" s="97"/>
      <c r="BT5" s="97"/>
      <c r="BU5" s="97"/>
      <c r="BV5" s="97"/>
      <c r="BW5" s="97"/>
      <c r="BX5" s="97"/>
      <c r="BY5" s="98"/>
      <c r="BZ5" s="95" t="s">
        <v>171</v>
      </c>
      <c r="CA5" s="97"/>
      <c r="CB5" s="97"/>
      <c r="CC5" s="97"/>
      <c r="CD5" s="97"/>
      <c r="CE5" s="97"/>
      <c r="CF5" s="97"/>
      <c r="CG5" s="97"/>
      <c r="CH5" s="97"/>
      <c r="CI5" s="97"/>
      <c r="CJ5" s="98"/>
      <c r="CK5" s="95" t="s">
        <v>172</v>
      </c>
      <c r="CL5" s="97"/>
      <c r="CM5" s="97"/>
      <c r="CN5" s="97"/>
      <c r="CO5" s="97"/>
      <c r="CP5" s="97"/>
      <c r="CQ5" s="97"/>
      <c r="CR5" s="97"/>
      <c r="CS5" s="97"/>
      <c r="CT5" s="97"/>
      <c r="CU5" s="98"/>
    </row>
    <row r="6" spans="1:99" s="12" customFormat="1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8"/>
      <c r="AB6" s="95"/>
      <c r="AC6" s="97"/>
      <c r="AD6" s="97"/>
      <c r="AE6" s="97"/>
      <c r="AF6" s="98"/>
      <c r="AG6" s="95" t="s">
        <v>166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8"/>
      <c r="AS6" s="95" t="s">
        <v>164</v>
      </c>
      <c r="AT6" s="97"/>
      <c r="AU6" s="97"/>
      <c r="AV6" s="97"/>
      <c r="AW6" s="97"/>
      <c r="AX6" s="97"/>
      <c r="AY6" s="97"/>
      <c r="AZ6" s="97"/>
      <c r="BA6" s="97"/>
      <c r="BB6" s="97"/>
      <c r="BC6" s="98"/>
      <c r="BD6" s="95" t="s">
        <v>168</v>
      </c>
      <c r="BE6" s="97"/>
      <c r="BF6" s="97"/>
      <c r="BG6" s="97"/>
      <c r="BH6" s="97"/>
      <c r="BI6" s="97"/>
      <c r="BJ6" s="97"/>
      <c r="BK6" s="97"/>
      <c r="BL6" s="97"/>
      <c r="BM6" s="97"/>
      <c r="BN6" s="98"/>
      <c r="BO6" s="95" t="s">
        <v>170</v>
      </c>
      <c r="BP6" s="97"/>
      <c r="BQ6" s="97"/>
      <c r="BR6" s="97"/>
      <c r="BS6" s="97"/>
      <c r="BT6" s="97"/>
      <c r="BU6" s="97"/>
      <c r="BV6" s="97"/>
      <c r="BW6" s="97"/>
      <c r="BX6" s="97"/>
      <c r="BY6" s="98"/>
      <c r="BZ6" s="95"/>
      <c r="CA6" s="97"/>
      <c r="CB6" s="97"/>
      <c r="CC6" s="97"/>
      <c r="CD6" s="97"/>
      <c r="CE6" s="97"/>
      <c r="CF6" s="97"/>
      <c r="CG6" s="97"/>
      <c r="CH6" s="97"/>
      <c r="CI6" s="97"/>
      <c r="CJ6" s="98"/>
      <c r="CK6" s="95" t="s">
        <v>173</v>
      </c>
      <c r="CL6" s="97"/>
      <c r="CM6" s="97"/>
      <c r="CN6" s="97"/>
      <c r="CO6" s="97"/>
      <c r="CP6" s="97"/>
      <c r="CQ6" s="97"/>
      <c r="CR6" s="97"/>
      <c r="CS6" s="97"/>
      <c r="CT6" s="97"/>
      <c r="CU6" s="98"/>
    </row>
    <row r="7" spans="1:99" s="12" customFormat="1" x14ac:dyDescent="0.2">
      <c r="A7" s="95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8"/>
      <c r="AB7" s="95"/>
      <c r="AC7" s="97"/>
      <c r="AD7" s="97"/>
      <c r="AE7" s="97"/>
      <c r="AF7" s="98"/>
      <c r="AG7" s="95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8"/>
      <c r="AS7" s="95" t="s">
        <v>162</v>
      </c>
      <c r="AT7" s="97"/>
      <c r="AU7" s="97"/>
      <c r="AV7" s="97"/>
      <c r="AW7" s="97"/>
      <c r="AX7" s="97"/>
      <c r="AY7" s="97"/>
      <c r="AZ7" s="97"/>
      <c r="BA7" s="97"/>
      <c r="BB7" s="97"/>
      <c r="BC7" s="98"/>
      <c r="BD7" s="95"/>
      <c r="BE7" s="97"/>
      <c r="BF7" s="97"/>
      <c r="BG7" s="97"/>
      <c r="BH7" s="97"/>
      <c r="BI7" s="97"/>
      <c r="BJ7" s="97"/>
      <c r="BK7" s="97"/>
      <c r="BL7" s="97"/>
      <c r="BM7" s="97"/>
      <c r="BN7" s="98"/>
      <c r="BO7" s="95"/>
      <c r="BP7" s="97"/>
      <c r="BQ7" s="97"/>
      <c r="BR7" s="97"/>
      <c r="BS7" s="97"/>
      <c r="BT7" s="97"/>
      <c r="BU7" s="97"/>
      <c r="BV7" s="97"/>
      <c r="BW7" s="97"/>
      <c r="BX7" s="97"/>
      <c r="BY7" s="98"/>
      <c r="BZ7" s="95"/>
      <c r="CA7" s="97"/>
      <c r="CB7" s="97"/>
      <c r="CC7" s="97"/>
      <c r="CD7" s="97"/>
      <c r="CE7" s="97"/>
      <c r="CF7" s="97"/>
      <c r="CG7" s="97"/>
      <c r="CH7" s="97"/>
      <c r="CI7" s="97"/>
      <c r="CJ7" s="98"/>
      <c r="CK7" s="95"/>
      <c r="CL7" s="97"/>
      <c r="CM7" s="97"/>
      <c r="CN7" s="97"/>
      <c r="CO7" s="97"/>
      <c r="CP7" s="97"/>
      <c r="CQ7" s="97"/>
      <c r="CR7" s="97"/>
      <c r="CS7" s="97"/>
      <c r="CT7" s="97"/>
      <c r="CU7" s="98"/>
    </row>
    <row r="8" spans="1:99" s="12" customFormat="1" x14ac:dyDescent="0.2">
      <c r="A8" s="189">
        <v>1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1"/>
      <c r="AB8" s="189">
        <v>2</v>
      </c>
      <c r="AC8" s="190"/>
      <c r="AD8" s="190"/>
      <c r="AE8" s="190"/>
      <c r="AF8" s="191"/>
      <c r="AG8" s="189">
        <v>3</v>
      </c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1"/>
      <c r="AS8" s="189">
        <v>4</v>
      </c>
      <c r="AT8" s="190"/>
      <c r="AU8" s="190"/>
      <c r="AV8" s="190"/>
      <c r="AW8" s="190"/>
      <c r="AX8" s="190"/>
      <c r="AY8" s="190"/>
      <c r="AZ8" s="190"/>
      <c r="BA8" s="190"/>
      <c r="BB8" s="190"/>
      <c r="BC8" s="191"/>
      <c r="BD8" s="189">
        <v>5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1"/>
      <c r="BO8" s="189">
        <v>6</v>
      </c>
      <c r="BP8" s="190"/>
      <c r="BQ8" s="190"/>
      <c r="BR8" s="190"/>
      <c r="BS8" s="190"/>
      <c r="BT8" s="190"/>
      <c r="BU8" s="190"/>
      <c r="BV8" s="190"/>
      <c r="BW8" s="190"/>
      <c r="BX8" s="190"/>
      <c r="BY8" s="191"/>
      <c r="BZ8" s="189">
        <v>7</v>
      </c>
      <c r="CA8" s="190"/>
      <c r="CB8" s="190"/>
      <c r="CC8" s="190"/>
      <c r="CD8" s="190"/>
      <c r="CE8" s="190"/>
      <c r="CF8" s="190"/>
      <c r="CG8" s="190"/>
      <c r="CH8" s="190"/>
      <c r="CI8" s="190"/>
      <c r="CJ8" s="191"/>
      <c r="CK8" s="189">
        <v>8</v>
      </c>
      <c r="CL8" s="190"/>
      <c r="CM8" s="190"/>
      <c r="CN8" s="190"/>
      <c r="CO8" s="190"/>
      <c r="CP8" s="190"/>
      <c r="CQ8" s="190"/>
      <c r="CR8" s="190"/>
      <c r="CS8" s="190"/>
      <c r="CT8" s="190"/>
      <c r="CU8" s="191"/>
    </row>
    <row r="9" spans="1:99" x14ac:dyDescent="0.2">
      <c r="A9" s="171" t="s">
        <v>454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60" t="s">
        <v>43</v>
      </c>
      <c r="AC9" s="161"/>
      <c r="AD9" s="161"/>
      <c r="AE9" s="161"/>
      <c r="AF9" s="162"/>
      <c r="AG9" s="211">
        <f>AG11+AG14+AG16+AG17</f>
        <v>3200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3"/>
      <c r="AS9" s="211">
        <v>0</v>
      </c>
      <c r="AT9" s="212"/>
      <c r="AU9" s="212"/>
      <c r="AV9" s="212"/>
      <c r="AW9" s="212"/>
      <c r="AX9" s="212"/>
      <c r="AY9" s="212"/>
      <c r="AZ9" s="212"/>
      <c r="BA9" s="212"/>
      <c r="BB9" s="212"/>
      <c r="BC9" s="213"/>
      <c r="BD9" s="211">
        <v>0</v>
      </c>
      <c r="BE9" s="212"/>
      <c r="BF9" s="212"/>
      <c r="BG9" s="212"/>
      <c r="BH9" s="212"/>
      <c r="BI9" s="212"/>
      <c r="BJ9" s="212"/>
      <c r="BK9" s="212"/>
      <c r="BL9" s="212"/>
      <c r="BM9" s="212"/>
      <c r="BN9" s="213"/>
      <c r="BO9" s="211">
        <f>BO11+BO14+BO16+BO17</f>
        <v>2800</v>
      </c>
      <c r="BP9" s="212"/>
      <c r="BQ9" s="212"/>
      <c r="BR9" s="212"/>
      <c r="BS9" s="212"/>
      <c r="BT9" s="212"/>
      <c r="BU9" s="212"/>
      <c r="BV9" s="212"/>
      <c r="BW9" s="212"/>
      <c r="BX9" s="212"/>
      <c r="BY9" s="213"/>
      <c r="BZ9" s="211">
        <v>0</v>
      </c>
      <c r="CA9" s="212"/>
      <c r="CB9" s="212"/>
      <c r="CC9" s="212"/>
      <c r="CD9" s="212"/>
      <c r="CE9" s="212"/>
      <c r="CF9" s="212"/>
      <c r="CG9" s="212"/>
      <c r="CH9" s="212"/>
      <c r="CI9" s="212"/>
      <c r="CJ9" s="213"/>
      <c r="CK9" s="211">
        <v>400</v>
      </c>
      <c r="CL9" s="212"/>
      <c r="CM9" s="212"/>
      <c r="CN9" s="212"/>
      <c r="CO9" s="212"/>
      <c r="CP9" s="212"/>
      <c r="CQ9" s="212"/>
      <c r="CR9" s="212"/>
      <c r="CS9" s="212"/>
      <c r="CT9" s="212"/>
      <c r="CU9" s="213"/>
    </row>
    <row r="10" spans="1:99" x14ac:dyDescent="0.2">
      <c r="A10" s="170" t="s">
        <v>148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66"/>
      <c r="AC10" s="167"/>
      <c r="AD10" s="167"/>
      <c r="AE10" s="167"/>
      <c r="AF10" s="168"/>
      <c r="AG10" s="214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6"/>
      <c r="AS10" s="214"/>
      <c r="AT10" s="215"/>
      <c r="AU10" s="215"/>
      <c r="AV10" s="215"/>
      <c r="AW10" s="215"/>
      <c r="AX10" s="215"/>
      <c r="AY10" s="215"/>
      <c r="AZ10" s="215"/>
      <c r="BA10" s="215"/>
      <c r="BB10" s="215"/>
      <c r="BC10" s="216"/>
      <c r="BD10" s="214"/>
      <c r="BE10" s="215"/>
      <c r="BF10" s="215"/>
      <c r="BG10" s="215"/>
      <c r="BH10" s="215"/>
      <c r="BI10" s="215"/>
      <c r="BJ10" s="215"/>
      <c r="BK10" s="215"/>
      <c r="BL10" s="215"/>
      <c r="BM10" s="215"/>
      <c r="BN10" s="216"/>
      <c r="BO10" s="214"/>
      <c r="BP10" s="215"/>
      <c r="BQ10" s="215"/>
      <c r="BR10" s="215"/>
      <c r="BS10" s="215"/>
      <c r="BT10" s="215"/>
      <c r="BU10" s="215"/>
      <c r="BV10" s="215"/>
      <c r="BW10" s="215"/>
      <c r="BX10" s="215"/>
      <c r="BY10" s="216"/>
      <c r="BZ10" s="214"/>
      <c r="CA10" s="215"/>
      <c r="CB10" s="215"/>
      <c r="CC10" s="215"/>
      <c r="CD10" s="215"/>
      <c r="CE10" s="215"/>
      <c r="CF10" s="215"/>
      <c r="CG10" s="215"/>
      <c r="CH10" s="215"/>
      <c r="CI10" s="215"/>
      <c r="CJ10" s="216"/>
      <c r="CK10" s="214"/>
      <c r="CL10" s="215"/>
      <c r="CM10" s="215"/>
      <c r="CN10" s="215"/>
      <c r="CO10" s="215"/>
      <c r="CP10" s="215"/>
      <c r="CQ10" s="215"/>
      <c r="CR10" s="215"/>
      <c r="CS10" s="215"/>
      <c r="CT10" s="215"/>
      <c r="CU10" s="216"/>
    </row>
    <row r="11" spans="1:99" x14ac:dyDescent="0.2">
      <c r="A11" s="210" t="s">
        <v>149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160" t="s">
        <v>44</v>
      </c>
      <c r="AC11" s="161"/>
      <c r="AD11" s="161"/>
      <c r="AE11" s="161"/>
      <c r="AF11" s="162"/>
      <c r="AG11" s="211">
        <v>2100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3"/>
      <c r="AS11" s="211">
        <v>0</v>
      </c>
      <c r="AT11" s="212"/>
      <c r="AU11" s="212"/>
      <c r="AV11" s="212"/>
      <c r="AW11" s="212"/>
      <c r="AX11" s="212"/>
      <c r="AY11" s="212"/>
      <c r="AZ11" s="212"/>
      <c r="BA11" s="212"/>
      <c r="BB11" s="212"/>
      <c r="BC11" s="213"/>
      <c r="BD11" s="211">
        <v>0</v>
      </c>
      <c r="BE11" s="212"/>
      <c r="BF11" s="212"/>
      <c r="BG11" s="212"/>
      <c r="BH11" s="212"/>
      <c r="BI11" s="212"/>
      <c r="BJ11" s="212"/>
      <c r="BK11" s="212"/>
      <c r="BL11" s="212"/>
      <c r="BM11" s="212"/>
      <c r="BN11" s="213"/>
      <c r="BO11" s="211">
        <v>1700</v>
      </c>
      <c r="BP11" s="212"/>
      <c r="BQ11" s="212"/>
      <c r="BR11" s="212"/>
      <c r="BS11" s="212"/>
      <c r="BT11" s="212"/>
      <c r="BU11" s="212"/>
      <c r="BV11" s="212"/>
      <c r="BW11" s="212"/>
      <c r="BX11" s="212"/>
      <c r="BY11" s="213"/>
      <c r="BZ11" s="211">
        <v>0</v>
      </c>
      <c r="CA11" s="212"/>
      <c r="CB11" s="212"/>
      <c r="CC11" s="212"/>
      <c r="CD11" s="212"/>
      <c r="CE11" s="212"/>
      <c r="CF11" s="212"/>
      <c r="CG11" s="212"/>
      <c r="CH11" s="212"/>
      <c r="CI11" s="212"/>
      <c r="CJ11" s="213"/>
      <c r="CK11" s="211">
        <v>400</v>
      </c>
      <c r="CL11" s="212"/>
      <c r="CM11" s="212"/>
      <c r="CN11" s="212"/>
      <c r="CO11" s="212"/>
      <c r="CP11" s="212"/>
      <c r="CQ11" s="212"/>
      <c r="CR11" s="212"/>
      <c r="CS11" s="212"/>
      <c r="CT11" s="212"/>
      <c r="CU11" s="213"/>
    </row>
    <row r="12" spans="1:99" x14ac:dyDescent="0.2">
      <c r="A12" s="196" t="s">
        <v>150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66"/>
      <c r="AC12" s="167"/>
      <c r="AD12" s="167"/>
      <c r="AE12" s="167"/>
      <c r="AF12" s="168"/>
      <c r="AG12" s="214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6"/>
      <c r="AS12" s="214"/>
      <c r="AT12" s="215"/>
      <c r="AU12" s="215"/>
      <c r="AV12" s="215"/>
      <c r="AW12" s="215"/>
      <c r="AX12" s="215"/>
      <c r="AY12" s="215"/>
      <c r="AZ12" s="215"/>
      <c r="BA12" s="215"/>
      <c r="BB12" s="215"/>
      <c r="BC12" s="216"/>
      <c r="BD12" s="214"/>
      <c r="BE12" s="215"/>
      <c r="BF12" s="215"/>
      <c r="BG12" s="215"/>
      <c r="BH12" s="215"/>
      <c r="BI12" s="215"/>
      <c r="BJ12" s="215"/>
      <c r="BK12" s="215"/>
      <c r="BL12" s="215"/>
      <c r="BM12" s="215"/>
      <c r="BN12" s="216"/>
      <c r="BO12" s="214"/>
      <c r="BP12" s="215"/>
      <c r="BQ12" s="215"/>
      <c r="BR12" s="215"/>
      <c r="BS12" s="215"/>
      <c r="BT12" s="215"/>
      <c r="BU12" s="215"/>
      <c r="BV12" s="215"/>
      <c r="BW12" s="215"/>
      <c r="BX12" s="215"/>
      <c r="BY12" s="216"/>
      <c r="BZ12" s="214"/>
      <c r="CA12" s="215"/>
      <c r="CB12" s="215"/>
      <c r="CC12" s="215"/>
      <c r="CD12" s="215"/>
      <c r="CE12" s="215"/>
      <c r="CF12" s="215"/>
      <c r="CG12" s="215"/>
      <c r="CH12" s="215"/>
      <c r="CI12" s="215"/>
      <c r="CJ12" s="216"/>
      <c r="CK12" s="214"/>
      <c r="CL12" s="215"/>
      <c r="CM12" s="215"/>
      <c r="CN12" s="215"/>
      <c r="CO12" s="215"/>
      <c r="CP12" s="215"/>
      <c r="CQ12" s="215"/>
      <c r="CR12" s="215"/>
      <c r="CS12" s="215"/>
      <c r="CT12" s="215"/>
      <c r="CU12" s="216"/>
    </row>
    <row r="13" spans="1:99" ht="15" customHeight="1" x14ac:dyDescent="0.2">
      <c r="A13" s="218" t="s">
        <v>151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185" t="s">
        <v>45</v>
      </c>
      <c r="AC13" s="185"/>
      <c r="AD13" s="185"/>
      <c r="AE13" s="185"/>
      <c r="AF13" s="185"/>
      <c r="AG13" s="217">
        <v>900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>
        <v>0</v>
      </c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>
        <v>0</v>
      </c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>
        <v>500</v>
      </c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>
        <v>0</v>
      </c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>
        <v>400</v>
      </c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</row>
    <row r="14" spans="1:99" ht="15" customHeight="1" x14ac:dyDescent="0.2">
      <c r="A14" s="197" t="s">
        <v>152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85" t="s">
        <v>46</v>
      </c>
      <c r="AC14" s="185"/>
      <c r="AD14" s="185"/>
      <c r="AE14" s="185"/>
      <c r="AF14" s="185"/>
      <c r="AG14" s="217">
        <v>450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>
        <v>0</v>
      </c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>
        <v>0</v>
      </c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>
        <f t="shared" ref="BO14:BO19" si="0">AG14</f>
        <v>450</v>
      </c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>
        <v>0</v>
      </c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>
        <v>0</v>
      </c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</row>
    <row r="15" spans="1:99" ht="15" customHeight="1" x14ac:dyDescent="0.2">
      <c r="A15" s="218" t="s">
        <v>153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185" t="s">
        <v>47</v>
      </c>
      <c r="AC15" s="185"/>
      <c r="AD15" s="185"/>
      <c r="AE15" s="185"/>
      <c r="AF15" s="185"/>
      <c r="AG15" s="219">
        <v>250</v>
      </c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1"/>
      <c r="AS15" s="219">
        <v>0</v>
      </c>
      <c r="AT15" s="220"/>
      <c r="AU15" s="220"/>
      <c r="AV15" s="220"/>
      <c r="AW15" s="220"/>
      <c r="AX15" s="220"/>
      <c r="AY15" s="220"/>
      <c r="AZ15" s="220"/>
      <c r="BA15" s="220"/>
      <c r="BB15" s="220"/>
      <c r="BC15" s="221"/>
      <c r="BD15" s="219">
        <v>0</v>
      </c>
      <c r="BE15" s="220"/>
      <c r="BF15" s="220"/>
      <c r="BG15" s="220"/>
      <c r="BH15" s="220"/>
      <c r="BI15" s="220"/>
      <c r="BJ15" s="220"/>
      <c r="BK15" s="220"/>
      <c r="BL15" s="220"/>
      <c r="BM15" s="220"/>
      <c r="BN15" s="221"/>
      <c r="BO15" s="217">
        <f t="shared" si="0"/>
        <v>250</v>
      </c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9">
        <v>0</v>
      </c>
      <c r="CA15" s="220"/>
      <c r="CB15" s="220"/>
      <c r="CC15" s="220"/>
      <c r="CD15" s="220"/>
      <c r="CE15" s="220"/>
      <c r="CF15" s="220"/>
      <c r="CG15" s="220"/>
      <c r="CH15" s="220"/>
      <c r="CI15" s="220"/>
      <c r="CJ15" s="221"/>
      <c r="CK15" s="219">
        <v>0</v>
      </c>
      <c r="CL15" s="220"/>
      <c r="CM15" s="220"/>
      <c r="CN15" s="220"/>
      <c r="CO15" s="220"/>
      <c r="CP15" s="220"/>
      <c r="CQ15" s="220"/>
      <c r="CR15" s="220"/>
      <c r="CS15" s="220"/>
      <c r="CT15" s="220"/>
      <c r="CU15" s="221"/>
    </row>
    <row r="16" spans="1:99" ht="15" customHeight="1" x14ac:dyDescent="0.2">
      <c r="A16" s="197" t="s">
        <v>154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85" t="s">
        <v>105</v>
      </c>
      <c r="AC16" s="185"/>
      <c r="AD16" s="185"/>
      <c r="AE16" s="185"/>
      <c r="AF16" s="185"/>
      <c r="AG16" s="219">
        <v>350</v>
      </c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1"/>
      <c r="AS16" s="219">
        <v>0</v>
      </c>
      <c r="AT16" s="220"/>
      <c r="AU16" s="220"/>
      <c r="AV16" s="220"/>
      <c r="AW16" s="220"/>
      <c r="AX16" s="220"/>
      <c r="AY16" s="220"/>
      <c r="AZ16" s="220"/>
      <c r="BA16" s="220"/>
      <c r="BB16" s="220"/>
      <c r="BC16" s="221"/>
      <c r="BD16" s="219">
        <v>0</v>
      </c>
      <c r="BE16" s="220"/>
      <c r="BF16" s="220"/>
      <c r="BG16" s="220"/>
      <c r="BH16" s="220"/>
      <c r="BI16" s="220"/>
      <c r="BJ16" s="220"/>
      <c r="BK16" s="220"/>
      <c r="BL16" s="220"/>
      <c r="BM16" s="220"/>
      <c r="BN16" s="221"/>
      <c r="BO16" s="217">
        <f t="shared" si="0"/>
        <v>350</v>
      </c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9">
        <v>0</v>
      </c>
      <c r="CA16" s="220"/>
      <c r="CB16" s="220"/>
      <c r="CC16" s="220"/>
      <c r="CD16" s="220"/>
      <c r="CE16" s="220"/>
      <c r="CF16" s="220"/>
      <c r="CG16" s="220"/>
      <c r="CH16" s="220"/>
      <c r="CI16" s="220"/>
      <c r="CJ16" s="221"/>
      <c r="CK16" s="219">
        <v>0</v>
      </c>
      <c r="CL16" s="220"/>
      <c r="CM16" s="220"/>
      <c r="CN16" s="220"/>
      <c r="CO16" s="220"/>
      <c r="CP16" s="220"/>
      <c r="CQ16" s="220"/>
      <c r="CR16" s="220"/>
      <c r="CS16" s="220"/>
      <c r="CT16" s="220"/>
      <c r="CU16" s="221"/>
    </row>
    <row r="17" spans="1:99" ht="15" customHeight="1" x14ac:dyDescent="0.2">
      <c r="A17" s="197" t="s">
        <v>155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85" t="s">
        <v>106</v>
      </c>
      <c r="AC17" s="185"/>
      <c r="AD17" s="185"/>
      <c r="AE17" s="185"/>
      <c r="AF17" s="185"/>
      <c r="AG17" s="217">
        <v>300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>
        <v>0</v>
      </c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>
        <v>0</v>
      </c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>
        <f t="shared" si="0"/>
        <v>300</v>
      </c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>
        <v>0</v>
      </c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>
        <v>0</v>
      </c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</row>
    <row r="18" spans="1:99" ht="15" customHeight="1" x14ac:dyDescent="0.2">
      <c r="A18" s="192" t="s">
        <v>156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85" t="s">
        <v>107</v>
      </c>
      <c r="AC18" s="185"/>
      <c r="AD18" s="185"/>
      <c r="AE18" s="185"/>
      <c r="AF18" s="185"/>
      <c r="AG18" s="217">
        <v>18000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>
        <v>0</v>
      </c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>
        <v>0</v>
      </c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>
        <f t="shared" si="0"/>
        <v>18000</v>
      </c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>
        <v>0</v>
      </c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>
        <v>0</v>
      </c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</row>
    <row r="19" spans="1:99" x14ac:dyDescent="0.2">
      <c r="A19" s="210" t="s">
        <v>157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160" t="s">
        <v>108</v>
      </c>
      <c r="AC19" s="161"/>
      <c r="AD19" s="161"/>
      <c r="AE19" s="161"/>
      <c r="AF19" s="162"/>
      <c r="AG19" s="211">
        <v>5000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3"/>
      <c r="AS19" s="211">
        <v>0</v>
      </c>
      <c r="AT19" s="212"/>
      <c r="AU19" s="212"/>
      <c r="AV19" s="212"/>
      <c r="AW19" s="212"/>
      <c r="AX19" s="212"/>
      <c r="AY19" s="212"/>
      <c r="AZ19" s="212"/>
      <c r="BA19" s="212"/>
      <c r="BB19" s="212"/>
      <c r="BC19" s="213"/>
      <c r="BD19" s="211">
        <v>0</v>
      </c>
      <c r="BE19" s="212"/>
      <c r="BF19" s="212"/>
      <c r="BG19" s="212"/>
      <c r="BH19" s="212"/>
      <c r="BI19" s="212"/>
      <c r="BJ19" s="212"/>
      <c r="BK19" s="212"/>
      <c r="BL19" s="212"/>
      <c r="BM19" s="212"/>
      <c r="BN19" s="213"/>
      <c r="BO19" s="211">
        <f t="shared" si="0"/>
        <v>5000</v>
      </c>
      <c r="BP19" s="212"/>
      <c r="BQ19" s="212"/>
      <c r="BR19" s="212"/>
      <c r="BS19" s="212"/>
      <c r="BT19" s="212"/>
      <c r="BU19" s="212"/>
      <c r="BV19" s="212"/>
      <c r="BW19" s="212"/>
      <c r="BX19" s="212"/>
      <c r="BY19" s="213"/>
      <c r="BZ19" s="211">
        <v>0</v>
      </c>
      <c r="CA19" s="212"/>
      <c r="CB19" s="212"/>
      <c r="CC19" s="212"/>
      <c r="CD19" s="212"/>
      <c r="CE19" s="212"/>
      <c r="CF19" s="212"/>
      <c r="CG19" s="212"/>
      <c r="CH19" s="212"/>
      <c r="CI19" s="212"/>
      <c r="CJ19" s="213"/>
      <c r="CK19" s="211">
        <v>0</v>
      </c>
      <c r="CL19" s="212"/>
      <c r="CM19" s="212"/>
      <c r="CN19" s="212"/>
      <c r="CO19" s="212"/>
      <c r="CP19" s="212"/>
      <c r="CQ19" s="212"/>
      <c r="CR19" s="212"/>
      <c r="CS19" s="212"/>
      <c r="CT19" s="212"/>
      <c r="CU19" s="213"/>
    </row>
    <row r="20" spans="1:99" x14ac:dyDescent="0.2">
      <c r="A20" s="196" t="s">
        <v>158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66"/>
      <c r="AC20" s="167"/>
      <c r="AD20" s="167"/>
      <c r="AE20" s="167"/>
      <c r="AF20" s="168"/>
      <c r="AG20" s="214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6"/>
      <c r="AS20" s="214"/>
      <c r="AT20" s="215"/>
      <c r="AU20" s="215"/>
      <c r="AV20" s="215"/>
      <c r="AW20" s="215"/>
      <c r="AX20" s="215"/>
      <c r="AY20" s="215"/>
      <c r="AZ20" s="215"/>
      <c r="BA20" s="215"/>
      <c r="BB20" s="215"/>
      <c r="BC20" s="216"/>
      <c r="BD20" s="214"/>
      <c r="BE20" s="215"/>
      <c r="BF20" s="215"/>
      <c r="BG20" s="215"/>
      <c r="BH20" s="215"/>
      <c r="BI20" s="215"/>
      <c r="BJ20" s="215"/>
      <c r="BK20" s="215"/>
      <c r="BL20" s="215"/>
      <c r="BM20" s="215"/>
      <c r="BN20" s="216"/>
      <c r="BO20" s="214"/>
      <c r="BP20" s="215"/>
      <c r="BQ20" s="215"/>
      <c r="BR20" s="215"/>
      <c r="BS20" s="215"/>
      <c r="BT20" s="215"/>
      <c r="BU20" s="215"/>
      <c r="BV20" s="215"/>
      <c r="BW20" s="215"/>
      <c r="BX20" s="215"/>
      <c r="BY20" s="216"/>
      <c r="BZ20" s="214"/>
      <c r="CA20" s="215"/>
      <c r="CB20" s="215"/>
      <c r="CC20" s="215"/>
      <c r="CD20" s="215"/>
      <c r="CE20" s="215"/>
      <c r="CF20" s="215"/>
      <c r="CG20" s="215"/>
      <c r="CH20" s="215"/>
      <c r="CI20" s="215"/>
      <c r="CJ20" s="216"/>
      <c r="CK20" s="214"/>
      <c r="CL20" s="215"/>
      <c r="CM20" s="215"/>
      <c r="CN20" s="215"/>
      <c r="CO20" s="215"/>
      <c r="CP20" s="215"/>
      <c r="CQ20" s="215"/>
      <c r="CR20" s="215"/>
      <c r="CS20" s="215"/>
      <c r="CT20" s="215"/>
      <c r="CU20" s="216"/>
    </row>
    <row r="21" spans="1:99" ht="15" customHeight="1" x14ac:dyDescent="0.2">
      <c r="A21" s="197" t="s">
        <v>159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85" t="s">
        <v>109</v>
      </c>
      <c r="AC21" s="185"/>
      <c r="AD21" s="185"/>
      <c r="AE21" s="185"/>
      <c r="AF21" s="185"/>
      <c r="AG21" s="217">
        <v>1200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>
        <v>0</v>
      </c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>
        <v>0</v>
      </c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>
        <f>AG21</f>
        <v>1200</v>
      </c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>
        <v>0</v>
      </c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>
        <v>0</v>
      </c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</row>
    <row r="22" spans="1:99" ht="15" customHeight="1" x14ac:dyDescent="0.2">
      <c r="A22" s="197" t="s">
        <v>160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85" t="s">
        <v>110</v>
      </c>
      <c r="AC22" s="185"/>
      <c r="AD22" s="185"/>
      <c r="AE22" s="185"/>
      <c r="AF22" s="185"/>
      <c r="AG22" s="219">
        <v>0</v>
      </c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1"/>
      <c r="AS22" s="219">
        <v>0</v>
      </c>
      <c r="AT22" s="220"/>
      <c r="AU22" s="220"/>
      <c r="AV22" s="220"/>
      <c r="AW22" s="220"/>
      <c r="AX22" s="220"/>
      <c r="AY22" s="220"/>
      <c r="AZ22" s="220"/>
      <c r="BA22" s="220"/>
      <c r="BB22" s="220"/>
      <c r="BC22" s="221"/>
      <c r="BD22" s="219">
        <v>0</v>
      </c>
      <c r="BE22" s="220"/>
      <c r="BF22" s="220"/>
      <c r="BG22" s="220"/>
      <c r="BH22" s="220"/>
      <c r="BI22" s="220"/>
      <c r="BJ22" s="220"/>
      <c r="BK22" s="220"/>
      <c r="BL22" s="220"/>
      <c r="BM22" s="220"/>
      <c r="BN22" s="221"/>
      <c r="BO22" s="219">
        <f>AG22</f>
        <v>0</v>
      </c>
      <c r="BP22" s="220"/>
      <c r="BQ22" s="220"/>
      <c r="BR22" s="220"/>
      <c r="BS22" s="220"/>
      <c r="BT22" s="220"/>
      <c r="BU22" s="220"/>
      <c r="BV22" s="220"/>
      <c r="BW22" s="220"/>
      <c r="BX22" s="220"/>
      <c r="BY22" s="221"/>
      <c r="BZ22" s="219">
        <v>0</v>
      </c>
      <c r="CA22" s="220"/>
      <c r="CB22" s="220"/>
      <c r="CC22" s="220"/>
      <c r="CD22" s="220"/>
      <c r="CE22" s="220"/>
      <c r="CF22" s="220"/>
      <c r="CG22" s="220"/>
      <c r="CH22" s="220"/>
      <c r="CI22" s="220"/>
      <c r="CJ22" s="221"/>
      <c r="CK22" s="219">
        <v>0</v>
      </c>
      <c r="CL22" s="220"/>
      <c r="CM22" s="220"/>
      <c r="CN22" s="220"/>
      <c r="CO22" s="220"/>
      <c r="CP22" s="220"/>
      <c r="CQ22" s="220"/>
      <c r="CR22" s="220"/>
      <c r="CS22" s="220"/>
      <c r="CT22" s="220"/>
      <c r="CU22" s="221"/>
    </row>
  </sheetData>
  <mergeCells count="129">
    <mergeCell ref="A21:AA21"/>
    <mergeCell ref="AB21:AF21"/>
    <mergeCell ref="AG21:AR21"/>
    <mergeCell ref="AS21:BC21"/>
    <mergeCell ref="BD21:BN21"/>
    <mergeCell ref="BO21:BY21"/>
    <mergeCell ref="BZ21:CJ21"/>
    <mergeCell ref="CK21:CU21"/>
    <mergeCell ref="BZ22:CJ22"/>
    <mergeCell ref="CK22:CU22"/>
    <mergeCell ref="A22:AA22"/>
    <mergeCell ref="AB22:AF22"/>
    <mergeCell ref="AG22:AR22"/>
    <mergeCell ref="AS22:BC22"/>
    <mergeCell ref="BD22:BN22"/>
    <mergeCell ref="BO22:BY22"/>
    <mergeCell ref="A20:AA20"/>
    <mergeCell ref="AB19:AF20"/>
    <mergeCell ref="AG19:AR20"/>
    <mergeCell ref="AS19:BC20"/>
    <mergeCell ref="A19:AA19"/>
    <mergeCell ref="BD19:BN20"/>
    <mergeCell ref="BO19:BY20"/>
    <mergeCell ref="BZ19:CJ20"/>
    <mergeCell ref="CK19:CU20"/>
    <mergeCell ref="A17:AA17"/>
    <mergeCell ref="AB17:AF17"/>
    <mergeCell ref="AG17:AR17"/>
    <mergeCell ref="AS17:BC17"/>
    <mergeCell ref="BD17:BN17"/>
    <mergeCell ref="BO17:BY17"/>
    <mergeCell ref="BZ17:CJ17"/>
    <mergeCell ref="CK17:CU17"/>
    <mergeCell ref="A18:AA18"/>
    <mergeCell ref="AB18:AF18"/>
    <mergeCell ref="AG18:AR18"/>
    <mergeCell ref="AS18:BC18"/>
    <mergeCell ref="BD18:BN18"/>
    <mergeCell ref="BO18:BY18"/>
    <mergeCell ref="BZ18:CJ18"/>
    <mergeCell ref="CK18:CU18"/>
    <mergeCell ref="A15:AA15"/>
    <mergeCell ref="AB15:AF15"/>
    <mergeCell ref="AG15:AR15"/>
    <mergeCell ref="AS15:BC15"/>
    <mergeCell ref="BD15:BN15"/>
    <mergeCell ref="BO15:BY15"/>
    <mergeCell ref="BZ15:CJ15"/>
    <mergeCell ref="CK15:CU15"/>
    <mergeCell ref="A16:AA16"/>
    <mergeCell ref="AB16:AF16"/>
    <mergeCell ref="AG16:AR16"/>
    <mergeCell ref="AS16:BC16"/>
    <mergeCell ref="BD16:BN16"/>
    <mergeCell ref="BO16:BY16"/>
    <mergeCell ref="BZ16:CJ16"/>
    <mergeCell ref="CK16:CU16"/>
    <mergeCell ref="CK13:CU13"/>
    <mergeCell ref="A14:AA14"/>
    <mergeCell ref="AB14:AF14"/>
    <mergeCell ref="AG14:AR14"/>
    <mergeCell ref="AS14:BC14"/>
    <mergeCell ref="BD14:BN14"/>
    <mergeCell ref="BO14:BY14"/>
    <mergeCell ref="BZ14:CJ14"/>
    <mergeCell ref="CK14:CU14"/>
    <mergeCell ref="A13:AA13"/>
    <mergeCell ref="BO13:BY13"/>
    <mergeCell ref="BZ13:CJ13"/>
    <mergeCell ref="BZ11:CJ12"/>
    <mergeCell ref="AB13:AF13"/>
    <mergeCell ref="AG13:AR13"/>
    <mergeCell ref="AS13:BC13"/>
    <mergeCell ref="BD13:BN13"/>
    <mergeCell ref="BZ9:CJ10"/>
    <mergeCell ref="AB11:AF12"/>
    <mergeCell ref="AG11:AR12"/>
    <mergeCell ref="AS11:BC12"/>
    <mergeCell ref="BD11:BN12"/>
    <mergeCell ref="BO11:BY12"/>
    <mergeCell ref="BD9:BN10"/>
    <mergeCell ref="A1:CU1"/>
    <mergeCell ref="BD4:CU4"/>
    <mergeCell ref="A4:AA4"/>
    <mergeCell ref="AB4:AF4"/>
    <mergeCell ref="AG4:AR4"/>
    <mergeCell ref="AS4:BC4"/>
    <mergeCell ref="A9:AA9"/>
    <mergeCell ref="BO7:BY7"/>
    <mergeCell ref="CK7:CU7"/>
    <mergeCell ref="AS8:BC8"/>
    <mergeCell ref="BD8:BN8"/>
    <mergeCell ref="BO8:BY8"/>
    <mergeCell ref="CK8:CU8"/>
    <mergeCell ref="AB9:AF10"/>
    <mergeCell ref="AG9:AR10"/>
    <mergeCell ref="AS9:BC10"/>
    <mergeCell ref="A5:AA5"/>
    <mergeCell ref="AB5:AF5"/>
    <mergeCell ref="AG5:AR5"/>
    <mergeCell ref="A8:AA8"/>
    <mergeCell ref="AB8:AF8"/>
    <mergeCell ref="AG8:AR8"/>
    <mergeCell ref="A6:AA6"/>
    <mergeCell ref="AB6:AF6"/>
    <mergeCell ref="A12:AA12"/>
    <mergeCell ref="A11:AA11"/>
    <mergeCell ref="CK5:CU5"/>
    <mergeCell ref="BO6:BY6"/>
    <mergeCell ref="CK6:CU6"/>
    <mergeCell ref="BO9:BY10"/>
    <mergeCell ref="AS7:BC7"/>
    <mergeCell ref="BD7:BN7"/>
    <mergeCell ref="A7:AA7"/>
    <mergeCell ref="AG7:AR7"/>
    <mergeCell ref="AS5:BC5"/>
    <mergeCell ref="BD5:BN5"/>
    <mergeCell ref="AS6:BC6"/>
    <mergeCell ref="BD6:BN6"/>
    <mergeCell ref="A10:AA10"/>
    <mergeCell ref="AG6:AR6"/>
    <mergeCell ref="AB7:AF7"/>
    <mergeCell ref="CK9:CU10"/>
    <mergeCell ref="CK11:CU12"/>
    <mergeCell ref="BZ5:CJ5"/>
    <mergeCell ref="BZ6:CJ6"/>
    <mergeCell ref="BZ7:CJ7"/>
    <mergeCell ref="BZ8:CJ8"/>
    <mergeCell ref="BO5:BY5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54"/>
  <sheetViews>
    <sheetView showGridLines="0" workbookViewId="0">
      <selection sqref="A1:CU1"/>
    </sheetView>
  </sheetViews>
  <sheetFormatPr defaultColWidth="1.42578125" defaultRowHeight="12.75" x14ac:dyDescent="0.2"/>
  <cols>
    <col min="1" max="99" width="1.42578125" style="4"/>
    <col min="100" max="100" width="2" style="4" bestFit="1" customWidth="1"/>
    <col min="101" max="16384" width="1.42578125" style="4"/>
  </cols>
  <sheetData>
    <row r="1" spans="1:99" s="44" customFormat="1" ht="15.75" x14ac:dyDescent="0.2">
      <c r="A1" s="183" t="s">
        <v>174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</row>
    <row r="2" spans="1:99" s="54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</row>
    <row r="3" spans="1:99" x14ac:dyDescent="0.2">
      <c r="A3" s="102" t="s">
        <v>73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8"/>
      <c r="BF3" s="239" t="s">
        <v>175</v>
      </c>
      <c r="BG3" s="240"/>
      <c r="BH3" s="240"/>
      <c r="BI3" s="240"/>
      <c r="BJ3" s="240"/>
      <c r="BK3" s="240"/>
      <c r="BL3" s="241"/>
      <c r="BM3" s="242" t="s">
        <v>177</v>
      </c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1"/>
    </row>
    <row r="4" spans="1:99" x14ac:dyDescent="0.2">
      <c r="A4" s="95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8"/>
      <c r="BF4" s="109"/>
      <c r="BG4" s="110"/>
      <c r="BH4" s="110"/>
      <c r="BI4" s="110"/>
      <c r="BJ4" s="110"/>
      <c r="BK4" s="110"/>
      <c r="BL4" s="111"/>
      <c r="BM4" s="109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1"/>
    </row>
    <row r="5" spans="1:99" x14ac:dyDescent="0.2">
      <c r="A5" s="189">
        <v>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1"/>
      <c r="BF5" s="236">
        <v>2</v>
      </c>
      <c r="BG5" s="237"/>
      <c r="BH5" s="237"/>
      <c r="BI5" s="237"/>
      <c r="BJ5" s="237"/>
      <c r="BK5" s="237"/>
      <c r="BL5" s="238"/>
      <c r="BM5" s="236">
        <v>3</v>
      </c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8"/>
    </row>
    <row r="6" spans="1:99" ht="15" customHeight="1" x14ac:dyDescent="0.2">
      <c r="A6" s="243" t="s">
        <v>176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185" t="s">
        <v>43</v>
      </c>
      <c r="BG6" s="185"/>
      <c r="BH6" s="185"/>
      <c r="BI6" s="185"/>
      <c r="BJ6" s="185"/>
      <c r="BK6" s="185"/>
      <c r="BL6" s="185"/>
      <c r="BM6" s="185" t="s">
        <v>639</v>
      </c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</row>
    <row r="7" spans="1:99" ht="15" customHeight="1" x14ac:dyDescent="0.2">
      <c r="A7" s="197" t="s">
        <v>178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85" t="s">
        <v>44</v>
      </c>
      <c r="BG7" s="185"/>
      <c r="BH7" s="185"/>
      <c r="BI7" s="185"/>
      <c r="BJ7" s="185"/>
      <c r="BK7" s="185"/>
      <c r="BL7" s="185"/>
      <c r="BM7" s="185" t="s">
        <v>638</v>
      </c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</row>
    <row r="8" spans="1:99" ht="15" customHeight="1" x14ac:dyDescent="0.2">
      <c r="A8" s="197" t="s">
        <v>179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85" t="s">
        <v>45</v>
      </c>
      <c r="BG8" s="185"/>
      <c r="BH8" s="185"/>
      <c r="BI8" s="185"/>
      <c r="BJ8" s="185"/>
      <c r="BK8" s="185"/>
      <c r="BL8" s="185"/>
      <c r="BM8" s="185" t="s">
        <v>638</v>
      </c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</row>
    <row r="9" spans="1:99" ht="15" customHeight="1" x14ac:dyDescent="0.2">
      <c r="A9" s="197" t="s">
        <v>180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85" t="s">
        <v>46</v>
      </c>
      <c r="BG9" s="185"/>
      <c r="BH9" s="185"/>
      <c r="BI9" s="185"/>
      <c r="BJ9" s="185"/>
      <c r="BK9" s="185"/>
      <c r="BL9" s="185"/>
      <c r="BM9" s="186" t="s">
        <v>638</v>
      </c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8"/>
    </row>
    <row r="10" spans="1:99" x14ac:dyDescent="0.2">
      <c r="A10" s="210" t="s">
        <v>181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160" t="s">
        <v>47</v>
      </c>
      <c r="BG10" s="161"/>
      <c r="BH10" s="161"/>
      <c r="BI10" s="161"/>
      <c r="BJ10" s="161"/>
      <c r="BK10" s="161"/>
      <c r="BL10" s="162"/>
      <c r="BM10" s="160" t="s">
        <v>638</v>
      </c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2"/>
    </row>
    <row r="11" spans="1:99" x14ac:dyDescent="0.2">
      <c r="A11" s="196" t="s">
        <v>182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66"/>
      <c r="BG11" s="167"/>
      <c r="BH11" s="167"/>
      <c r="BI11" s="167"/>
      <c r="BJ11" s="167"/>
      <c r="BK11" s="167"/>
      <c r="BL11" s="168"/>
      <c r="BM11" s="166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8"/>
    </row>
    <row r="12" spans="1:99" x14ac:dyDescent="0.2">
      <c r="A12" s="210" t="s">
        <v>183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160" t="s">
        <v>105</v>
      </c>
      <c r="BG12" s="161"/>
      <c r="BH12" s="161"/>
      <c r="BI12" s="161"/>
      <c r="BJ12" s="161"/>
      <c r="BK12" s="161"/>
      <c r="BL12" s="162"/>
      <c r="BM12" s="160" t="s">
        <v>638</v>
      </c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2"/>
    </row>
    <row r="13" spans="1:99" x14ac:dyDescent="0.2">
      <c r="A13" s="196" t="s">
        <v>184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66"/>
      <c r="BG13" s="167"/>
      <c r="BH13" s="167"/>
      <c r="BI13" s="167"/>
      <c r="BJ13" s="167"/>
      <c r="BK13" s="167"/>
      <c r="BL13" s="168"/>
      <c r="BM13" s="166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8"/>
    </row>
    <row r="14" spans="1:99" x14ac:dyDescent="0.2">
      <c r="A14" s="228" t="s">
        <v>185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160" t="s">
        <v>106</v>
      </c>
      <c r="BG14" s="161"/>
      <c r="BH14" s="161"/>
      <c r="BI14" s="161"/>
      <c r="BJ14" s="161"/>
      <c r="BK14" s="161"/>
      <c r="BL14" s="162"/>
      <c r="BM14" s="160" t="s">
        <v>638</v>
      </c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2"/>
    </row>
    <row r="15" spans="1:99" x14ac:dyDescent="0.2">
      <c r="A15" s="229" t="s">
        <v>186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166"/>
      <c r="BG15" s="167"/>
      <c r="BH15" s="167"/>
      <c r="BI15" s="167"/>
      <c r="BJ15" s="167"/>
      <c r="BK15" s="167"/>
      <c r="BL15" s="168"/>
      <c r="BM15" s="166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8"/>
    </row>
    <row r="16" spans="1:99" ht="15" customHeight="1" x14ac:dyDescent="0.2">
      <c r="A16" s="218" t="s">
        <v>187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185" t="s">
        <v>107</v>
      </c>
      <c r="BG16" s="185"/>
      <c r="BH16" s="185"/>
      <c r="BI16" s="185"/>
      <c r="BJ16" s="185"/>
      <c r="BK16" s="185"/>
      <c r="BL16" s="185"/>
      <c r="BM16" s="185" t="s">
        <v>638</v>
      </c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</row>
    <row r="17" spans="1:99" ht="15" customHeight="1" x14ac:dyDescent="0.2">
      <c r="A17" s="218" t="s">
        <v>188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185" t="s">
        <v>108</v>
      </c>
      <c r="BG17" s="185"/>
      <c r="BH17" s="185"/>
      <c r="BI17" s="185"/>
      <c r="BJ17" s="185"/>
      <c r="BK17" s="185"/>
      <c r="BL17" s="185"/>
      <c r="BM17" s="185" t="s">
        <v>638</v>
      </c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</row>
    <row r="18" spans="1:99" ht="15" customHeight="1" x14ac:dyDescent="0.2">
      <c r="A18" s="218" t="s">
        <v>189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185" t="s">
        <v>109</v>
      </c>
      <c r="BG18" s="185"/>
      <c r="BH18" s="185"/>
      <c r="BI18" s="185"/>
      <c r="BJ18" s="185"/>
      <c r="BK18" s="185"/>
      <c r="BL18" s="185"/>
      <c r="BM18" s="186" t="s">
        <v>638</v>
      </c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8"/>
    </row>
    <row r="19" spans="1:99" ht="15" customHeight="1" x14ac:dyDescent="0.2">
      <c r="A19" s="218" t="s">
        <v>190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185" t="s">
        <v>110</v>
      </c>
      <c r="BG19" s="185"/>
      <c r="BH19" s="185"/>
      <c r="BI19" s="185"/>
      <c r="BJ19" s="185"/>
      <c r="BK19" s="185"/>
      <c r="BL19" s="185"/>
      <c r="BM19" s="186" t="s">
        <v>638</v>
      </c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8"/>
    </row>
    <row r="20" spans="1:99" ht="15" customHeight="1" x14ac:dyDescent="0.2">
      <c r="A20" s="218" t="s">
        <v>191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185" t="s">
        <v>111</v>
      </c>
      <c r="BG20" s="185"/>
      <c r="BH20" s="185"/>
      <c r="BI20" s="185"/>
      <c r="BJ20" s="185"/>
      <c r="BK20" s="185"/>
      <c r="BL20" s="185"/>
      <c r="BM20" s="185" t="s">
        <v>638</v>
      </c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</row>
    <row r="21" spans="1:99" ht="15" customHeight="1" x14ac:dyDescent="0.2">
      <c r="A21" s="218" t="s">
        <v>192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185" t="s">
        <v>112</v>
      </c>
      <c r="BG21" s="185"/>
      <c r="BH21" s="185"/>
      <c r="BI21" s="185"/>
      <c r="BJ21" s="185"/>
      <c r="BK21" s="185"/>
      <c r="BL21" s="185"/>
      <c r="BM21" s="185" t="s">
        <v>638</v>
      </c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</row>
    <row r="22" spans="1:99" ht="15" customHeight="1" x14ac:dyDescent="0.2">
      <c r="A22" s="218" t="s">
        <v>193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185" t="s">
        <v>113</v>
      </c>
      <c r="BG22" s="185"/>
      <c r="BH22" s="185"/>
      <c r="BI22" s="185"/>
      <c r="BJ22" s="185"/>
      <c r="BK22" s="185"/>
      <c r="BL22" s="185"/>
      <c r="BM22" s="185" t="s">
        <v>638</v>
      </c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</row>
    <row r="23" spans="1:99" ht="15" customHeight="1" x14ac:dyDescent="0.2">
      <c r="A23" s="218" t="s">
        <v>194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185" t="s">
        <v>114</v>
      </c>
      <c r="BG23" s="185"/>
      <c r="BH23" s="185"/>
      <c r="BI23" s="185"/>
      <c r="BJ23" s="185"/>
      <c r="BK23" s="185"/>
      <c r="BL23" s="185"/>
      <c r="BM23" s="185" t="s">
        <v>638</v>
      </c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</row>
    <row r="24" spans="1:99" ht="15" customHeight="1" x14ac:dyDescent="0.2">
      <c r="A24" s="218" t="s">
        <v>195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185" t="s">
        <v>115</v>
      </c>
      <c r="BG24" s="185"/>
      <c r="BH24" s="185"/>
      <c r="BI24" s="185"/>
      <c r="BJ24" s="185"/>
      <c r="BK24" s="185"/>
      <c r="BL24" s="185"/>
      <c r="BM24" s="185" t="s">
        <v>638</v>
      </c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</row>
    <row r="25" spans="1:99" x14ac:dyDescent="0.2">
      <c r="A25" s="210" t="s">
        <v>196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160" t="s">
        <v>116</v>
      </c>
      <c r="BG25" s="161"/>
      <c r="BH25" s="161"/>
      <c r="BI25" s="161"/>
      <c r="BJ25" s="161"/>
      <c r="BK25" s="161"/>
      <c r="BL25" s="162"/>
      <c r="BM25" s="160" t="s">
        <v>638</v>
      </c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2"/>
    </row>
    <row r="26" spans="1:99" x14ac:dyDescent="0.2">
      <c r="A26" s="196" t="s">
        <v>197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66"/>
      <c r="BG26" s="167"/>
      <c r="BH26" s="167"/>
      <c r="BI26" s="167"/>
      <c r="BJ26" s="167"/>
      <c r="BK26" s="167"/>
      <c r="BL26" s="168"/>
      <c r="BM26" s="166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8"/>
    </row>
    <row r="27" spans="1:99" x14ac:dyDescent="0.2">
      <c r="A27" s="210" t="s">
        <v>198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160" t="s">
        <v>117</v>
      </c>
      <c r="BG27" s="161"/>
      <c r="BH27" s="161"/>
      <c r="BI27" s="161"/>
      <c r="BJ27" s="161"/>
      <c r="BK27" s="161"/>
      <c r="BL27" s="162"/>
      <c r="BM27" s="160" t="s">
        <v>638</v>
      </c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2"/>
    </row>
    <row r="28" spans="1:99" x14ac:dyDescent="0.2">
      <c r="A28" s="233" t="s">
        <v>200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5"/>
      <c r="BF28" s="163"/>
      <c r="BG28" s="164"/>
      <c r="BH28" s="164"/>
      <c r="BI28" s="164"/>
      <c r="BJ28" s="164"/>
      <c r="BK28" s="164"/>
      <c r="BL28" s="165"/>
      <c r="BM28" s="163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5"/>
    </row>
    <row r="29" spans="1:99" x14ac:dyDescent="0.2">
      <c r="A29" s="196" t="s">
        <v>199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66"/>
      <c r="BG29" s="167"/>
      <c r="BH29" s="167"/>
      <c r="BI29" s="167"/>
      <c r="BJ29" s="167"/>
      <c r="BK29" s="167"/>
      <c r="BL29" s="168"/>
      <c r="BM29" s="166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8"/>
    </row>
    <row r="30" spans="1:99" ht="15" customHeight="1" x14ac:dyDescent="0.2">
      <c r="A30" s="197" t="s">
        <v>201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85" t="s">
        <v>118</v>
      </c>
      <c r="BG30" s="185"/>
      <c r="BH30" s="185"/>
      <c r="BI30" s="185"/>
      <c r="BJ30" s="185"/>
      <c r="BK30" s="185"/>
      <c r="BL30" s="185"/>
      <c r="BM30" s="185" t="s">
        <v>638</v>
      </c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</row>
    <row r="31" spans="1:99" ht="15" customHeight="1" x14ac:dyDescent="0.2">
      <c r="A31" s="197" t="s">
        <v>202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85" t="s">
        <v>0</v>
      </c>
      <c r="BG31" s="185"/>
      <c r="BH31" s="185"/>
      <c r="BI31" s="185"/>
      <c r="BJ31" s="185"/>
      <c r="BK31" s="185"/>
      <c r="BL31" s="185"/>
      <c r="BM31" s="186" t="s">
        <v>638</v>
      </c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8"/>
    </row>
    <row r="32" spans="1:99" ht="15" customHeight="1" x14ac:dyDescent="0.2">
      <c r="A32" s="197" t="s">
        <v>203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85" t="s">
        <v>119</v>
      </c>
      <c r="BG32" s="185"/>
      <c r="BH32" s="185"/>
      <c r="BI32" s="185"/>
      <c r="BJ32" s="185"/>
      <c r="BK32" s="185"/>
      <c r="BL32" s="185"/>
      <c r="BM32" s="185" t="s">
        <v>638</v>
      </c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</row>
    <row r="33" spans="1:99" ht="15" customHeight="1" x14ac:dyDescent="0.2">
      <c r="A33" s="197" t="s">
        <v>204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85" t="s">
        <v>120</v>
      </c>
      <c r="BG33" s="185"/>
      <c r="BH33" s="185"/>
      <c r="BI33" s="185"/>
      <c r="BJ33" s="185"/>
      <c r="BK33" s="185"/>
      <c r="BL33" s="185"/>
      <c r="BM33" s="186" t="s">
        <v>638</v>
      </c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8"/>
    </row>
    <row r="34" spans="1:99" ht="15" customHeight="1" x14ac:dyDescent="0.2">
      <c r="A34" s="197" t="s">
        <v>205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85" t="s">
        <v>207</v>
      </c>
      <c r="BG34" s="185"/>
      <c r="BH34" s="185"/>
      <c r="BI34" s="185"/>
      <c r="BJ34" s="185"/>
      <c r="BK34" s="185"/>
      <c r="BL34" s="185"/>
      <c r="BM34" s="185" t="s">
        <v>638</v>
      </c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</row>
    <row r="35" spans="1:99" ht="15" customHeight="1" x14ac:dyDescent="0.2">
      <c r="A35" s="197" t="s">
        <v>206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85" t="s">
        <v>208</v>
      </c>
      <c r="BG35" s="185"/>
      <c r="BH35" s="185"/>
      <c r="BI35" s="185"/>
      <c r="BJ35" s="185"/>
      <c r="BK35" s="185"/>
      <c r="BL35" s="185"/>
      <c r="BM35" s="186" t="s">
        <v>638</v>
      </c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8"/>
    </row>
    <row r="36" spans="1:99" x14ac:dyDescent="0.2">
      <c r="A36" s="210" t="s">
        <v>209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160" t="s">
        <v>218</v>
      </c>
      <c r="BG36" s="161"/>
      <c r="BH36" s="161"/>
      <c r="BI36" s="161"/>
      <c r="BJ36" s="161"/>
      <c r="BK36" s="161"/>
      <c r="BL36" s="162"/>
      <c r="BM36" s="160" t="s">
        <v>638</v>
      </c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2"/>
    </row>
    <row r="37" spans="1:99" x14ac:dyDescent="0.2">
      <c r="A37" s="229" t="s">
        <v>210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166"/>
      <c r="BG37" s="167"/>
      <c r="BH37" s="167"/>
      <c r="BI37" s="167"/>
      <c r="BJ37" s="167"/>
      <c r="BK37" s="167"/>
      <c r="BL37" s="168"/>
      <c r="BM37" s="166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8"/>
    </row>
    <row r="38" spans="1:99" x14ac:dyDescent="0.2">
      <c r="A38" s="228" t="s">
        <v>211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160" t="s">
        <v>219</v>
      </c>
      <c r="BG38" s="161"/>
      <c r="BH38" s="161"/>
      <c r="BI38" s="161"/>
      <c r="BJ38" s="161"/>
      <c r="BK38" s="161"/>
      <c r="BL38" s="162"/>
      <c r="BM38" s="160" t="s">
        <v>638</v>
      </c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2"/>
    </row>
    <row r="39" spans="1:99" x14ac:dyDescent="0.2">
      <c r="A39" s="229" t="s">
        <v>212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166"/>
      <c r="BG39" s="167"/>
      <c r="BH39" s="167"/>
      <c r="BI39" s="167"/>
      <c r="BJ39" s="167"/>
      <c r="BK39" s="167"/>
      <c r="BL39" s="168"/>
      <c r="BM39" s="166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8"/>
    </row>
    <row r="40" spans="1:99" ht="15" customHeight="1" x14ac:dyDescent="0.2">
      <c r="A40" s="218" t="s">
        <v>213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185" t="s">
        <v>220</v>
      </c>
      <c r="BG40" s="185"/>
      <c r="BH40" s="185"/>
      <c r="BI40" s="185"/>
      <c r="BJ40" s="185"/>
      <c r="BK40" s="185"/>
      <c r="BL40" s="185"/>
      <c r="BM40" s="185" t="s">
        <v>638</v>
      </c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</row>
    <row r="41" spans="1:99" ht="15" customHeight="1" x14ac:dyDescent="0.2">
      <c r="A41" s="218" t="s">
        <v>214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185" t="s">
        <v>221</v>
      </c>
      <c r="BG41" s="185"/>
      <c r="BH41" s="185"/>
      <c r="BI41" s="185"/>
      <c r="BJ41" s="185"/>
      <c r="BK41" s="185"/>
      <c r="BL41" s="185"/>
      <c r="BM41" s="185" t="s">
        <v>638</v>
      </c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</row>
    <row r="42" spans="1:99" ht="15" customHeight="1" x14ac:dyDescent="0.2">
      <c r="A42" s="218" t="s">
        <v>215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185" t="s">
        <v>222</v>
      </c>
      <c r="BG42" s="185"/>
      <c r="BH42" s="185"/>
      <c r="BI42" s="185"/>
      <c r="BJ42" s="185"/>
      <c r="BK42" s="185"/>
      <c r="BL42" s="185"/>
      <c r="BM42" s="186" t="s">
        <v>639</v>
      </c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8"/>
    </row>
    <row r="43" spans="1:99" ht="15" customHeight="1" x14ac:dyDescent="0.2">
      <c r="A43" s="218" t="s">
        <v>216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185" t="s">
        <v>223</v>
      </c>
      <c r="BG43" s="185"/>
      <c r="BH43" s="185"/>
      <c r="BI43" s="185"/>
      <c r="BJ43" s="185"/>
      <c r="BK43" s="185"/>
      <c r="BL43" s="185"/>
      <c r="BM43" s="186" t="s">
        <v>638</v>
      </c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8"/>
    </row>
    <row r="44" spans="1:99" x14ac:dyDescent="0.2">
      <c r="A44" s="230" t="s">
        <v>217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2"/>
      <c r="BF44" s="160" t="s">
        <v>224</v>
      </c>
      <c r="BG44" s="161"/>
      <c r="BH44" s="161"/>
      <c r="BI44" s="161"/>
      <c r="BJ44" s="161"/>
      <c r="BK44" s="161"/>
      <c r="BL44" s="162"/>
      <c r="BM44" s="160" t="s">
        <v>638</v>
      </c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2"/>
    </row>
    <row r="45" spans="1:99" x14ac:dyDescent="0.2">
      <c r="A45" s="229" t="s">
        <v>231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166"/>
      <c r="BG45" s="167"/>
      <c r="BH45" s="167"/>
      <c r="BI45" s="167"/>
      <c r="BJ45" s="167"/>
      <c r="BK45" s="167"/>
      <c r="BL45" s="168"/>
      <c r="BM45" s="166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8"/>
    </row>
    <row r="46" spans="1:99" ht="15" customHeight="1" x14ac:dyDescent="0.2">
      <c r="A46" s="218" t="s">
        <v>232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185" t="s">
        <v>225</v>
      </c>
      <c r="BG46" s="185"/>
      <c r="BH46" s="185"/>
      <c r="BI46" s="185"/>
      <c r="BJ46" s="185"/>
      <c r="BK46" s="185"/>
      <c r="BL46" s="185"/>
      <c r="BM46" s="185" t="s">
        <v>638</v>
      </c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</row>
    <row r="47" spans="1:99" ht="15" customHeight="1" x14ac:dyDescent="0.2">
      <c r="A47" s="218" t="s">
        <v>233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185" t="s">
        <v>226</v>
      </c>
      <c r="BG47" s="185"/>
      <c r="BH47" s="185"/>
      <c r="BI47" s="185"/>
      <c r="BJ47" s="185"/>
      <c r="BK47" s="185"/>
      <c r="BL47" s="185"/>
      <c r="BM47" s="185" t="s">
        <v>638</v>
      </c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</row>
    <row r="48" spans="1:99" ht="15" customHeight="1" x14ac:dyDescent="0.2">
      <c r="A48" s="218" t="s">
        <v>234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185" t="s">
        <v>227</v>
      </c>
      <c r="BG48" s="185"/>
      <c r="BH48" s="185"/>
      <c r="BI48" s="185"/>
      <c r="BJ48" s="185"/>
      <c r="BK48" s="185"/>
      <c r="BL48" s="185"/>
      <c r="BM48" s="186" t="s">
        <v>638</v>
      </c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8"/>
    </row>
    <row r="49" spans="1:99" ht="15" customHeight="1" x14ac:dyDescent="0.2">
      <c r="A49" s="218" t="s">
        <v>235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185" t="s">
        <v>228</v>
      </c>
      <c r="BG49" s="185"/>
      <c r="BH49" s="185"/>
      <c r="BI49" s="185"/>
      <c r="BJ49" s="185"/>
      <c r="BK49" s="185"/>
      <c r="BL49" s="185"/>
      <c r="BM49" s="186" t="s">
        <v>638</v>
      </c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8"/>
    </row>
    <row r="50" spans="1:99" ht="15" customHeight="1" x14ac:dyDescent="0.2">
      <c r="A50" s="218" t="s">
        <v>236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185" t="s">
        <v>229</v>
      </c>
      <c r="BG50" s="185"/>
      <c r="BH50" s="185"/>
      <c r="BI50" s="185"/>
      <c r="BJ50" s="185"/>
      <c r="BK50" s="185"/>
      <c r="BL50" s="185"/>
      <c r="BM50" s="185" t="s">
        <v>638</v>
      </c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</row>
    <row r="51" spans="1:99" ht="15" customHeight="1" x14ac:dyDescent="0.2">
      <c r="A51" s="218" t="s">
        <v>237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185" t="s">
        <v>230</v>
      </c>
      <c r="BG51" s="185"/>
      <c r="BH51" s="185"/>
      <c r="BI51" s="185"/>
      <c r="BJ51" s="185"/>
      <c r="BK51" s="185"/>
      <c r="BL51" s="185"/>
      <c r="BM51" s="185" t="s">
        <v>638</v>
      </c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</row>
    <row r="52" spans="1:99" ht="15" customHeight="1" x14ac:dyDescent="0.2">
      <c r="A52" s="218" t="s">
        <v>238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185" t="s">
        <v>241</v>
      </c>
      <c r="BG52" s="185"/>
      <c r="BH52" s="185"/>
      <c r="BI52" s="185"/>
      <c r="BJ52" s="185"/>
      <c r="BK52" s="185"/>
      <c r="BL52" s="185"/>
      <c r="BM52" s="185" t="s">
        <v>638</v>
      </c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</row>
    <row r="53" spans="1:99" ht="15" customHeight="1" x14ac:dyDescent="0.2">
      <c r="A53" s="225" t="s">
        <v>239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7"/>
      <c r="BF53" s="185" t="s">
        <v>242</v>
      </c>
      <c r="BG53" s="185"/>
      <c r="BH53" s="185"/>
      <c r="BI53" s="185"/>
      <c r="BJ53" s="185"/>
      <c r="BK53" s="185"/>
      <c r="BL53" s="185"/>
      <c r="BM53" s="185" t="s">
        <v>638</v>
      </c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</row>
    <row r="54" spans="1:99" ht="15" customHeight="1" x14ac:dyDescent="0.2">
      <c r="A54" s="222" t="s">
        <v>240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4"/>
      <c r="BF54" s="185" t="s">
        <v>243</v>
      </c>
      <c r="BG54" s="185"/>
      <c r="BH54" s="185"/>
      <c r="BI54" s="185"/>
      <c r="BJ54" s="185"/>
      <c r="BK54" s="185"/>
      <c r="BL54" s="185"/>
      <c r="BM54" s="185" t="s">
        <v>638</v>
      </c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</row>
  </sheetData>
  <mergeCells count="139">
    <mergeCell ref="A1:CU1"/>
    <mergeCell ref="A3:BE3"/>
    <mergeCell ref="BF3:BL3"/>
    <mergeCell ref="BM3:CU3"/>
    <mergeCell ref="BF9:BL9"/>
    <mergeCell ref="BM9:CU9"/>
    <mergeCell ref="BM8:CU8"/>
    <mergeCell ref="BF6:BL6"/>
    <mergeCell ref="BM6:CU6"/>
    <mergeCell ref="BF7:BL7"/>
    <mergeCell ref="BM7:CU7"/>
    <mergeCell ref="A6:BE6"/>
    <mergeCell ref="A7:BE7"/>
    <mergeCell ref="A8:BE8"/>
    <mergeCell ref="A9:BE9"/>
    <mergeCell ref="BF8:BL8"/>
    <mergeCell ref="A4:BE4"/>
    <mergeCell ref="BF4:BL4"/>
    <mergeCell ref="BM4:CU4"/>
    <mergeCell ref="A13:BE13"/>
    <mergeCell ref="A14:BE14"/>
    <mergeCell ref="BF14:BL15"/>
    <mergeCell ref="BM14:CU15"/>
    <mergeCell ref="A15:BE15"/>
    <mergeCell ref="A10:BE10"/>
    <mergeCell ref="A12:BE12"/>
    <mergeCell ref="BF10:BL11"/>
    <mergeCell ref="A16:BE16"/>
    <mergeCell ref="BM25:CU26"/>
    <mergeCell ref="A26:BE26"/>
    <mergeCell ref="A24:BE24"/>
    <mergeCell ref="BF24:BL24"/>
    <mergeCell ref="BF5:BL5"/>
    <mergeCell ref="BM5:CU5"/>
    <mergeCell ref="A23:BE23"/>
    <mergeCell ref="BF23:BL23"/>
    <mergeCell ref="BM23:CU23"/>
    <mergeCell ref="BF18:BL18"/>
    <mergeCell ref="BM18:CU18"/>
    <mergeCell ref="BF21:BL21"/>
    <mergeCell ref="BM21:CU21"/>
    <mergeCell ref="BM16:CU16"/>
    <mergeCell ref="BF12:BL13"/>
    <mergeCell ref="A22:BE22"/>
    <mergeCell ref="BF22:BL22"/>
    <mergeCell ref="BM22:CU22"/>
    <mergeCell ref="A18:BE18"/>
    <mergeCell ref="BF16:BL16"/>
    <mergeCell ref="A5:BE5"/>
    <mergeCell ref="BM10:CU11"/>
    <mergeCell ref="BM12:CU13"/>
    <mergeCell ref="A11:BE11"/>
    <mergeCell ref="A32:BE32"/>
    <mergeCell ref="BF32:BL32"/>
    <mergeCell ref="BM32:CU32"/>
    <mergeCell ref="A29:BE29"/>
    <mergeCell ref="BF27:BL29"/>
    <mergeCell ref="BM27:CU29"/>
    <mergeCell ref="A27:BE27"/>
    <mergeCell ref="A17:BE17"/>
    <mergeCell ref="BF17:BL17"/>
    <mergeCell ref="BM17:CU17"/>
    <mergeCell ref="A19:BE19"/>
    <mergeCell ref="BF19:BL19"/>
    <mergeCell ref="BM19:CU19"/>
    <mergeCell ref="A20:BE20"/>
    <mergeCell ref="BF20:BL20"/>
    <mergeCell ref="BM20:CU20"/>
    <mergeCell ref="A21:BE21"/>
    <mergeCell ref="BM24:CU24"/>
    <mergeCell ref="A28:BE28"/>
    <mergeCell ref="A30:BE30"/>
    <mergeCell ref="BF30:BL30"/>
    <mergeCell ref="BM30:CU30"/>
    <mergeCell ref="A25:BE25"/>
    <mergeCell ref="BF25:BL26"/>
    <mergeCell ref="A34:BE34"/>
    <mergeCell ref="BF34:BL34"/>
    <mergeCell ref="BM34:CU34"/>
    <mergeCell ref="A35:BE35"/>
    <mergeCell ref="BF35:BL35"/>
    <mergeCell ref="BM35:CU35"/>
    <mergeCell ref="A33:BE33"/>
    <mergeCell ref="BF33:BL33"/>
    <mergeCell ref="BM33:CU33"/>
    <mergeCell ref="A46:BE46"/>
    <mergeCell ref="BF46:BL46"/>
    <mergeCell ref="BM46:CU46"/>
    <mergeCell ref="A47:BE47"/>
    <mergeCell ref="BF47:BL47"/>
    <mergeCell ref="BM47:CU47"/>
    <mergeCell ref="A44:BE44"/>
    <mergeCell ref="BF44:BL45"/>
    <mergeCell ref="BM44:CU45"/>
    <mergeCell ref="A45:BE45"/>
    <mergeCell ref="A42:BE42"/>
    <mergeCell ref="BF42:BL42"/>
    <mergeCell ref="BM42:CU42"/>
    <mergeCell ref="A43:BE43"/>
    <mergeCell ref="BF43:BL43"/>
    <mergeCell ref="BM43:CU43"/>
    <mergeCell ref="A40:BE40"/>
    <mergeCell ref="BF40:BL40"/>
    <mergeCell ref="BM40:CU40"/>
    <mergeCell ref="A41:BE41"/>
    <mergeCell ref="BF41:BL41"/>
    <mergeCell ref="A51:BE51"/>
    <mergeCell ref="BF51:BL51"/>
    <mergeCell ref="BM51:CU51"/>
    <mergeCell ref="A31:BE31"/>
    <mergeCell ref="BF31:BL31"/>
    <mergeCell ref="BM31:CU31"/>
    <mergeCell ref="A49:BE49"/>
    <mergeCell ref="BF49:BL49"/>
    <mergeCell ref="BM49:CU49"/>
    <mergeCell ref="A50:BE50"/>
    <mergeCell ref="BF50:BL50"/>
    <mergeCell ref="BM50:CU50"/>
    <mergeCell ref="A48:BE48"/>
    <mergeCell ref="BF48:BL48"/>
    <mergeCell ref="BM48:CU48"/>
    <mergeCell ref="BM41:CU41"/>
    <mergeCell ref="A38:BE38"/>
    <mergeCell ref="BF38:BL39"/>
    <mergeCell ref="BM38:CU39"/>
    <mergeCell ref="A39:BE39"/>
    <mergeCell ref="A36:BE36"/>
    <mergeCell ref="BF36:BL37"/>
    <mergeCell ref="BM36:CU37"/>
    <mergeCell ref="A37:BE37"/>
    <mergeCell ref="A54:BE54"/>
    <mergeCell ref="BF54:BL54"/>
    <mergeCell ref="BM54:CU54"/>
    <mergeCell ref="A52:BE52"/>
    <mergeCell ref="BF52:BL52"/>
    <mergeCell ref="BM52:CU52"/>
    <mergeCell ref="A53:BE53"/>
    <mergeCell ref="BF53:BL53"/>
    <mergeCell ref="BM53:CU53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41"/>
  <sheetViews>
    <sheetView showGridLines="0" workbookViewId="0">
      <selection sqref="A1:CU1"/>
    </sheetView>
  </sheetViews>
  <sheetFormatPr defaultColWidth="1.42578125" defaultRowHeight="12.75" x14ac:dyDescent="0.2"/>
  <cols>
    <col min="1" max="58" width="1.42578125" style="4"/>
    <col min="59" max="59" width="1.42578125" style="54"/>
    <col min="60" max="16384" width="1.42578125" style="4"/>
  </cols>
  <sheetData>
    <row r="1" spans="1:99" s="50" customFormat="1" ht="15.75" x14ac:dyDescent="0.25">
      <c r="A1" s="260" t="s">
        <v>399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</row>
    <row r="2" spans="1:99" s="45" customFormat="1" ht="8.25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</row>
    <row r="3" spans="1:99" x14ac:dyDescent="0.2">
      <c r="A3" s="259" t="s">
        <v>400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Y3" s="259" t="s">
        <v>401</v>
      </c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259"/>
      <c r="CI3" s="259"/>
      <c r="CJ3" s="259"/>
      <c r="CK3" s="259"/>
      <c r="CL3" s="259"/>
      <c r="CM3" s="259"/>
      <c r="CN3" s="259"/>
      <c r="CO3" s="259"/>
      <c r="CP3" s="259"/>
      <c r="CQ3" s="259"/>
      <c r="CR3" s="259"/>
      <c r="CS3" s="259"/>
      <c r="CT3" s="259"/>
      <c r="CU3" s="259"/>
    </row>
    <row r="4" spans="1:99" x14ac:dyDescent="0.2">
      <c r="A4" s="209" t="s">
        <v>41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"/>
      <c r="AY4" s="259" t="s">
        <v>402</v>
      </c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  <c r="BU4" s="259"/>
      <c r="BV4" s="259"/>
      <c r="BW4" s="259"/>
      <c r="BX4" s="259"/>
      <c r="BY4" s="259"/>
      <c r="BZ4" s="259"/>
      <c r="CA4" s="259"/>
      <c r="CB4" s="259"/>
      <c r="CC4" s="259"/>
      <c r="CD4" s="259"/>
      <c r="CE4" s="259"/>
      <c r="CF4" s="259"/>
      <c r="CG4" s="259"/>
      <c r="CH4" s="259"/>
      <c r="CI4" s="259"/>
      <c r="CJ4" s="259"/>
      <c r="CK4" s="259"/>
      <c r="CL4" s="259"/>
      <c r="CM4" s="259"/>
      <c r="CN4" s="259"/>
      <c r="CO4" s="259"/>
      <c r="CP4" s="259"/>
      <c r="CQ4" s="259"/>
      <c r="CR4" s="259"/>
      <c r="CS4" s="259"/>
      <c r="CT4" s="259"/>
      <c r="CU4" s="259"/>
    </row>
    <row r="5" spans="1:9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09" t="s">
        <v>41</v>
      </c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</row>
    <row r="6" spans="1:99" s="13" customFormat="1" ht="12" x14ac:dyDescent="0.2">
      <c r="A6" s="245" t="s">
        <v>51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</row>
    <row r="7" spans="1:99" s="13" customFormat="1" ht="12" x14ac:dyDescent="0.2">
      <c r="A7" s="250" t="s">
        <v>73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2"/>
      <c r="V7" s="250" t="s">
        <v>22</v>
      </c>
      <c r="W7" s="251"/>
      <c r="X7" s="252"/>
      <c r="Y7" s="250" t="s">
        <v>30</v>
      </c>
      <c r="Z7" s="251"/>
      <c r="AA7" s="251"/>
      <c r="AB7" s="251"/>
      <c r="AC7" s="251"/>
      <c r="AD7" s="251"/>
      <c r="AE7" s="251"/>
      <c r="AF7" s="252"/>
      <c r="AG7" s="250" t="s">
        <v>403</v>
      </c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2"/>
      <c r="AX7" s="30"/>
      <c r="AY7" s="250" t="s">
        <v>73</v>
      </c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2"/>
      <c r="CD7" s="250" t="s">
        <v>22</v>
      </c>
      <c r="CE7" s="251"/>
      <c r="CF7" s="252"/>
      <c r="CG7" s="250" t="s">
        <v>259</v>
      </c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251"/>
      <c r="CU7" s="252"/>
    </row>
    <row r="8" spans="1:99" s="13" customFormat="1" ht="12" x14ac:dyDescent="0.2">
      <c r="A8" s="244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6"/>
      <c r="V8" s="244" t="s">
        <v>13</v>
      </c>
      <c r="W8" s="245"/>
      <c r="X8" s="246"/>
      <c r="Y8" s="244"/>
      <c r="Z8" s="245"/>
      <c r="AA8" s="245"/>
      <c r="AB8" s="245"/>
      <c r="AC8" s="245"/>
      <c r="AD8" s="245"/>
      <c r="AE8" s="245"/>
      <c r="AF8" s="246"/>
      <c r="AG8" s="247" t="s">
        <v>404</v>
      </c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9"/>
      <c r="AX8" s="30"/>
      <c r="AY8" s="244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6"/>
      <c r="CD8" s="244" t="s">
        <v>13</v>
      </c>
      <c r="CE8" s="245"/>
      <c r="CF8" s="246"/>
      <c r="CG8" s="247" t="s">
        <v>258</v>
      </c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9"/>
    </row>
    <row r="9" spans="1:99" s="13" customFormat="1" ht="12" x14ac:dyDescent="0.2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6"/>
      <c r="V9" s="244" t="s">
        <v>15</v>
      </c>
      <c r="W9" s="245"/>
      <c r="X9" s="246"/>
      <c r="Y9" s="244"/>
      <c r="Z9" s="245"/>
      <c r="AA9" s="245"/>
      <c r="AB9" s="245"/>
      <c r="AC9" s="245"/>
      <c r="AD9" s="245"/>
      <c r="AE9" s="245"/>
      <c r="AF9" s="246"/>
      <c r="AG9" s="250" t="s">
        <v>405</v>
      </c>
      <c r="AH9" s="251"/>
      <c r="AI9" s="251"/>
      <c r="AJ9" s="251"/>
      <c r="AK9" s="251"/>
      <c r="AL9" s="251"/>
      <c r="AM9" s="252"/>
      <c r="AN9" s="250" t="s">
        <v>444</v>
      </c>
      <c r="AO9" s="251"/>
      <c r="AP9" s="251"/>
      <c r="AQ9" s="251"/>
      <c r="AR9" s="251"/>
      <c r="AS9" s="251"/>
      <c r="AT9" s="251"/>
      <c r="AU9" s="251"/>
      <c r="AV9" s="251"/>
      <c r="AW9" s="252"/>
      <c r="AX9" s="30"/>
      <c r="AY9" s="244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6"/>
      <c r="CD9" s="244" t="s">
        <v>15</v>
      </c>
      <c r="CE9" s="245"/>
      <c r="CF9" s="246"/>
      <c r="CG9" s="250" t="s">
        <v>440</v>
      </c>
      <c r="CH9" s="251"/>
      <c r="CI9" s="251"/>
      <c r="CJ9" s="251"/>
      <c r="CK9" s="251"/>
      <c r="CL9" s="251"/>
      <c r="CM9" s="252"/>
      <c r="CN9" s="250" t="s">
        <v>23</v>
      </c>
      <c r="CO9" s="251"/>
      <c r="CP9" s="251"/>
      <c r="CQ9" s="251"/>
      <c r="CR9" s="251"/>
      <c r="CS9" s="251"/>
      <c r="CT9" s="251"/>
      <c r="CU9" s="252"/>
    </row>
    <row r="10" spans="1:99" s="13" customFormat="1" ht="12" x14ac:dyDescent="0.2">
      <c r="A10" s="244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6"/>
      <c r="V10" s="244"/>
      <c r="W10" s="245"/>
      <c r="X10" s="246"/>
      <c r="Y10" s="244"/>
      <c r="Z10" s="245"/>
      <c r="AA10" s="245"/>
      <c r="AB10" s="245"/>
      <c r="AC10" s="245"/>
      <c r="AD10" s="245"/>
      <c r="AE10" s="245"/>
      <c r="AF10" s="246"/>
      <c r="AG10" s="244"/>
      <c r="AH10" s="245"/>
      <c r="AI10" s="245"/>
      <c r="AJ10" s="245"/>
      <c r="AK10" s="245"/>
      <c r="AL10" s="245"/>
      <c r="AM10" s="246"/>
      <c r="AN10" s="244" t="s">
        <v>445</v>
      </c>
      <c r="AO10" s="245"/>
      <c r="AP10" s="245"/>
      <c r="AQ10" s="245"/>
      <c r="AR10" s="245"/>
      <c r="AS10" s="245"/>
      <c r="AT10" s="245"/>
      <c r="AU10" s="245"/>
      <c r="AV10" s="245"/>
      <c r="AW10" s="246"/>
      <c r="AX10" s="30"/>
      <c r="AY10" s="244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6"/>
      <c r="CD10" s="244"/>
      <c r="CE10" s="245"/>
      <c r="CF10" s="246"/>
      <c r="CG10" s="244" t="s">
        <v>439</v>
      </c>
      <c r="CH10" s="245"/>
      <c r="CI10" s="245"/>
      <c r="CJ10" s="245"/>
      <c r="CK10" s="245"/>
      <c r="CL10" s="245"/>
      <c r="CM10" s="246"/>
      <c r="CN10" s="244" t="s">
        <v>441</v>
      </c>
      <c r="CO10" s="245"/>
      <c r="CP10" s="245"/>
      <c r="CQ10" s="245"/>
      <c r="CR10" s="245"/>
      <c r="CS10" s="245"/>
      <c r="CT10" s="245"/>
      <c r="CU10" s="246"/>
    </row>
    <row r="11" spans="1:99" s="13" customFormat="1" ht="12" x14ac:dyDescent="0.2">
      <c r="A11" s="244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6"/>
      <c r="V11" s="244"/>
      <c r="W11" s="245"/>
      <c r="X11" s="246"/>
      <c r="Y11" s="244"/>
      <c r="Z11" s="245"/>
      <c r="AA11" s="245"/>
      <c r="AB11" s="245"/>
      <c r="AC11" s="245"/>
      <c r="AD11" s="245"/>
      <c r="AE11" s="245"/>
      <c r="AF11" s="246"/>
      <c r="AG11" s="244"/>
      <c r="AH11" s="245"/>
      <c r="AI11" s="245"/>
      <c r="AJ11" s="245"/>
      <c r="AK11" s="245"/>
      <c r="AL11" s="245"/>
      <c r="AM11" s="246"/>
      <c r="AN11" s="244" t="s">
        <v>443</v>
      </c>
      <c r="AO11" s="245"/>
      <c r="AP11" s="245"/>
      <c r="AQ11" s="245"/>
      <c r="AR11" s="245"/>
      <c r="AS11" s="245"/>
      <c r="AT11" s="245"/>
      <c r="AU11" s="245"/>
      <c r="AV11" s="245"/>
      <c r="AW11" s="246"/>
      <c r="AX11" s="30"/>
      <c r="AY11" s="244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6"/>
      <c r="CD11" s="244"/>
      <c r="CE11" s="245"/>
      <c r="CF11" s="246"/>
      <c r="CG11" s="244"/>
      <c r="CH11" s="245"/>
      <c r="CI11" s="245"/>
      <c r="CJ11" s="245"/>
      <c r="CK11" s="245"/>
      <c r="CL11" s="245"/>
      <c r="CM11" s="246"/>
      <c r="CN11" s="257" t="s">
        <v>442</v>
      </c>
      <c r="CO11" s="245"/>
      <c r="CP11" s="245"/>
      <c r="CQ11" s="245"/>
      <c r="CR11" s="245"/>
      <c r="CS11" s="245"/>
      <c r="CT11" s="245"/>
      <c r="CU11" s="246"/>
    </row>
    <row r="12" spans="1:99" s="13" customFormat="1" ht="12" x14ac:dyDescent="0.2">
      <c r="A12" s="244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6"/>
      <c r="V12" s="244"/>
      <c r="W12" s="245"/>
      <c r="X12" s="246"/>
      <c r="Y12" s="244"/>
      <c r="Z12" s="245"/>
      <c r="AA12" s="245"/>
      <c r="AB12" s="245"/>
      <c r="AC12" s="245"/>
      <c r="AD12" s="245"/>
      <c r="AE12" s="245"/>
      <c r="AF12" s="246"/>
      <c r="AG12" s="244"/>
      <c r="AH12" s="245"/>
      <c r="AI12" s="245"/>
      <c r="AJ12" s="245"/>
      <c r="AK12" s="245"/>
      <c r="AL12" s="245"/>
      <c r="AM12" s="246"/>
      <c r="AN12" s="244" t="s">
        <v>446</v>
      </c>
      <c r="AO12" s="245"/>
      <c r="AP12" s="245"/>
      <c r="AQ12" s="245"/>
      <c r="AR12" s="245"/>
      <c r="AS12" s="245"/>
      <c r="AT12" s="245"/>
      <c r="AU12" s="245"/>
      <c r="AV12" s="245"/>
      <c r="AW12" s="246"/>
      <c r="AX12" s="30"/>
      <c r="AY12" s="244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6"/>
      <c r="CD12" s="244"/>
      <c r="CE12" s="245"/>
      <c r="CF12" s="246"/>
      <c r="CG12" s="244"/>
      <c r="CH12" s="245"/>
      <c r="CI12" s="245"/>
      <c r="CJ12" s="245"/>
      <c r="CK12" s="245"/>
      <c r="CL12" s="245"/>
      <c r="CM12" s="246"/>
      <c r="CN12" s="244" t="s">
        <v>443</v>
      </c>
      <c r="CO12" s="245"/>
      <c r="CP12" s="245"/>
      <c r="CQ12" s="245"/>
      <c r="CR12" s="245"/>
      <c r="CS12" s="245"/>
      <c r="CT12" s="245"/>
      <c r="CU12" s="246"/>
    </row>
    <row r="13" spans="1:99" s="13" customFormat="1" ht="12" x14ac:dyDescent="0.2">
      <c r="A13" s="244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6"/>
      <c r="V13" s="244"/>
      <c r="W13" s="245"/>
      <c r="X13" s="246"/>
      <c r="Y13" s="244"/>
      <c r="Z13" s="245"/>
      <c r="AA13" s="245"/>
      <c r="AB13" s="245"/>
      <c r="AC13" s="245"/>
      <c r="AD13" s="245"/>
      <c r="AE13" s="245"/>
      <c r="AF13" s="246"/>
      <c r="AG13" s="244"/>
      <c r="AH13" s="245"/>
      <c r="AI13" s="245"/>
      <c r="AJ13" s="245"/>
      <c r="AK13" s="245"/>
      <c r="AL13" s="245"/>
      <c r="AM13" s="246"/>
      <c r="AN13" s="244" t="s">
        <v>447</v>
      </c>
      <c r="AO13" s="245"/>
      <c r="AP13" s="245"/>
      <c r="AQ13" s="245"/>
      <c r="AR13" s="245"/>
      <c r="AS13" s="245"/>
      <c r="AT13" s="245"/>
      <c r="AU13" s="245"/>
      <c r="AV13" s="245"/>
      <c r="AW13" s="246"/>
      <c r="AX13" s="30"/>
      <c r="AY13" s="244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6"/>
      <c r="CD13" s="244"/>
      <c r="CE13" s="245"/>
      <c r="CF13" s="246"/>
      <c r="CG13" s="244"/>
      <c r="CH13" s="245"/>
      <c r="CI13" s="245"/>
      <c r="CJ13" s="245"/>
      <c r="CK13" s="245"/>
      <c r="CL13" s="245"/>
      <c r="CM13" s="246"/>
      <c r="CN13" s="244"/>
      <c r="CO13" s="245"/>
      <c r="CP13" s="245"/>
      <c r="CQ13" s="245"/>
      <c r="CR13" s="245"/>
      <c r="CS13" s="245"/>
      <c r="CT13" s="245"/>
      <c r="CU13" s="246"/>
    </row>
    <row r="14" spans="1:99" s="13" customFormat="1" ht="12" x14ac:dyDescent="0.2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9"/>
      <c r="V14" s="247"/>
      <c r="W14" s="248"/>
      <c r="X14" s="249"/>
      <c r="Y14" s="247"/>
      <c r="Z14" s="248"/>
      <c r="AA14" s="248"/>
      <c r="AB14" s="248"/>
      <c r="AC14" s="248"/>
      <c r="AD14" s="248"/>
      <c r="AE14" s="248"/>
      <c r="AF14" s="249"/>
      <c r="AG14" s="244"/>
      <c r="AH14" s="245"/>
      <c r="AI14" s="245"/>
      <c r="AJ14" s="245"/>
      <c r="AK14" s="245"/>
      <c r="AL14" s="245"/>
      <c r="AM14" s="246"/>
      <c r="AN14" s="247" t="s">
        <v>448</v>
      </c>
      <c r="AO14" s="248"/>
      <c r="AP14" s="248"/>
      <c r="AQ14" s="248"/>
      <c r="AR14" s="248"/>
      <c r="AS14" s="248"/>
      <c r="AT14" s="248"/>
      <c r="AU14" s="248"/>
      <c r="AV14" s="248"/>
      <c r="AW14" s="249"/>
      <c r="AX14" s="30"/>
      <c r="AY14" s="247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9"/>
      <c r="CD14" s="247"/>
      <c r="CE14" s="248"/>
      <c r="CF14" s="249"/>
      <c r="CG14" s="247"/>
      <c r="CH14" s="248"/>
      <c r="CI14" s="248"/>
      <c r="CJ14" s="248"/>
      <c r="CK14" s="248"/>
      <c r="CL14" s="248"/>
      <c r="CM14" s="249"/>
      <c r="CN14" s="247"/>
      <c r="CO14" s="248"/>
      <c r="CP14" s="248"/>
      <c r="CQ14" s="248"/>
      <c r="CR14" s="248"/>
      <c r="CS14" s="248"/>
      <c r="CT14" s="248"/>
      <c r="CU14" s="249"/>
    </row>
    <row r="15" spans="1:99" s="13" customFormat="1" ht="12" x14ac:dyDescent="0.2">
      <c r="A15" s="258">
        <v>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>
        <v>2</v>
      </c>
      <c r="W15" s="258"/>
      <c r="X15" s="258"/>
      <c r="Y15" s="258">
        <v>3</v>
      </c>
      <c r="Z15" s="258"/>
      <c r="AA15" s="258"/>
      <c r="AB15" s="258"/>
      <c r="AC15" s="258"/>
      <c r="AD15" s="258"/>
      <c r="AE15" s="258"/>
      <c r="AF15" s="247"/>
      <c r="AG15" s="253">
        <v>4</v>
      </c>
      <c r="AH15" s="253"/>
      <c r="AI15" s="253"/>
      <c r="AJ15" s="253"/>
      <c r="AK15" s="253"/>
      <c r="AL15" s="253"/>
      <c r="AM15" s="253"/>
      <c r="AN15" s="249">
        <v>5</v>
      </c>
      <c r="AO15" s="258"/>
      <c r="AP15" s="258"/>
      <c r="AQ15" s="258"/>
      <c r="AR15" s="258"/>
      <c r="AS15" s="258"/>
      <c r="AT15" s="258"/>
      <c r="AU15" s="258"/>
      <c r="AV15" s="258"/>
      <c r="AW15" s="258"/>
      <c r="AY15" s="258">
        <v>1</v>
      </c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>
        <v>2</v>
      </c>
      <c r="CE15" s="258"/>
      <c r="CF15" s="258"/>
      <c r="CG15" s="258">
        <v>3</v>
      </c>
      <c r="CH15" s="258"/>
      <c r="CI15" s="258"/>
      <c r="CJ15" s="258"/>
      <c r="CK15" s="258"/>
      <c r="CL15" s="258"/>
      <c r="CM15" s="258"/>
      <c r="CN15" s="258">
        <v>4</v>
      </c>
      <c r="CO15" s="258"/>
      <c r="CP15" s="258"/>
      <c r="CQ15" s="258"/>
      <c r="CR15" s="258"/>
      <c r="CS15" s="258"/>
      <c r="CT15" s="258"/>
      <c r="CU15" s="258"/>
    </row>
    <row r="16" spans="1:99" x14ac:dyDescent="0.2">
      <c r="A16" s="261" t="s">
        <v>406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3"/>
      <c r="V16" s="185" t="s">
        <v>43</v>
      </c>
      <c r="W16" s="185"/>
      <c r="X16" s="185"/>
      <c r="Y16" s="203">
        <v>85</v>
      </c>
      <c r="Z16" s="203"/>
      <c r="AA16" s="203"/>
      <c r="AB16" s="203"/>
      <c r="AC16" s="203"/>
      <c r="AD16" s="203"/>
      <c r="AE16" s="203"/>
      <c r="AF16" s="203"/>
      <c r="AG16" s="264">
        <v>80</v>
      </c>
      <c r="AH16" s="264"/>
      <c r="AI16" s="264"/>
      <c r="AJ16" s="264"/>
      <c r="AK16" s="264"/>
      <c r="AL16" s="264"/>
      <c r="AM16" s="264"/>
      <c r="AN16" s="203">
        <v>30</v>
      </c>
      <c r="AO16" s="203"/>
      <c r="AP16" s="203"/>
      <c r="AQ16" s="203"/>
      <c r="AR16" s="203"/>
      <c r="AS16" s="203"/>
      <c r="AT16" s="203"/>
      <c r="AU16" s="203"/>
      <c r="AV16" s="203"/>
      <c r="AW16" s="203"/>
      <c r="AY16" s="174" t="s">
        <v>414</v>
      </c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6"/>
      <c r="CD16" s="185" t="s">
        <v>43</v>
      </c>
      <c r="CE16" s="185"/>
      <c r="CF16" s="185"/>
      <c r="CG16" s="203">
        <v>3</v>
      </c>
      <c r="CH16" s="203"/>
      <c r="CI16" s="203"/>
      <c r="CJ16" s="203"/>
      <c r="CK16" s="203"/>
      <c r="CL16" s="203"/>
      <c r="CM16" s="203"/>
      <c r="CN16" s="203">
        <v>3</v>
      </c>
      <c r="CO16" s="203"/>
      <c r="CP16" s="203"/>
      <c r="CQ16" s="203"/>
      <c r="CR16" s="203"/>
      <c r="CS16" s="203"/>
      <c r="CT16" s="203"/>
      <c r="CU16" s="203"/>
    </row>
    <row r="17" spans="1:99" x14ac:dyDescent="0.2">
      <c r="A17" s="230" t="s">
        <v>246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2"/>
      <c r="V17" s="185" t="s">
        <v>44</v>
      </c>
      <c r="W17" s="185"/>
      <c r="X17" s="185"/>
      <c r="Y17" s="203">
        <v>70</v>
      </c>
      <c r="Z17" s="203"/>
      <c r="AA17" s="203"/>
      <c r="AB17" s="203"/>
      <c r="AC17" s="203"/>
      <c r="AD17" s="203"/>
      <c r="AE17" s="203"/>
      <c r="AF17" s="203"/>
      <c r="AG17" s="203">
        <v>65</v>
      </c>
      <c r="AH17" s="203"/>
      <c r="AI17" s="203"/>
      <c r="AJ17" s="203"/>
      <c r="AK17" s="203"/>
      <c r="AL17" s="203"/>
      <c r="AM17" s="203"/>
      <c r="AN17" s="203">
        <v>20</v>
      </c>
      <c r="AO17" s="203"/>
      <c r="AP17" s="203"/>
      <c r="AQ17" s="203"/>
      <c r="AR17" s="203"/>
      <c r="AS17" s="203"/>
      <c r="AT17" s="203"/>
      <c r="AU17" s="203"/>
      <c r="AV17" s="203"/>
      <c r="AW17" s="203"/>
      <c r="AY17" s="177" t="s">
        <v>413</v>
      </c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9"/>
      <c r="CD17" s="185"/>
      <c r="CE17" s="185"/>
      <c r="CF17" s="185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</row>
    <row r="18" spans="1:99" x14ac:dyDescent="0.2">
      <c r="A18" s="233" t="s">
        <v>407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5"/>
      <c r="V18" s="185"/>
      <c r="W18" s="185"/>
      <c r="X18" s="185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Y18" s="192" t="s">
        <v>415</v>
      </c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85" t="s">
        <v>44</v>
      </c>
      <c r="CE18" s="185"/>
      <c r="CF18" s="185"/>
      <c r="CG18" s="203">
        <v>2</v>
      </c>
      <c r="CH18" s="203"/>
      <c r="CI18" s="203"/>
      <c r="CJ18" s="203"/>
      <c r="CK18" s="203"/>
      <c r="CL18" s="203"/>
      <c r="CM18" s="203"/>
      <c r="CN18" s="203">
        <v>2</v>
      </c>
      <c r="CO18" s="203"/>
      <c r="CP18" s="203"/>
      <c r="CQ18" s="203"/>
      <c r="CR18" s="203"/>
      <c r="CS18" s="203"/>
      <c r="CT18" s="203"/>
      <c r="CU18" s="203"/>
    </row>
    <row r="19" spans="1:99" x14ac:dyDescent="0.2">
      <c r="A19" s="233" t="s">
        <v>408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5"/>
      <c r="V19" s="185"/>
      <c r="W19" s="185"/>
      <c r="X19" s="185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Y19" s="119" t="s">
        <v>416</v>
      </c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1"/>
      <c r="CD19" s="185" t="s">
        <v>45</v>
      </c>
      <c r="CE19" s="185"/>
      <c r="CF19" s="185"/>
      <c r="CG19" s="203">
        <v>1</v>
      </c>
      <c r="CH19" s="203"/>
      <c r="CI19" s="203"/>
      <c r="CJ19" s="203"/>
      <c r="CK19" s="203"/>
      <c r="CL19" s="203"/>
      <c r="CM19" s="203"/>
      <c r="CN19" s="203">
        <v>1</v>
      </c>
      <c r="CO19" s="203"/>
      <c r="CP19" s="203"/>
      <c r="CQ19" s="203"/>
      <c r="CR19" s="203"/>
      <c r="CS19" s="203"/>
      <c r="CT19" s="203"/>
      <c r="CU19" s="203"/>
    </row>
    <row r="20" spans="1:99" x14ac:dyDescent="0.2">
      <c r="A20" s="254" t="s">
        <v>409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6"/>
      <c r="V20" s="185"/>
      <c r="W20" s="185"/>
      <c r="X20" s="185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Y20" s="177" t="s">
        <v>460</v>
      </c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9"/>
      <c r="CD20" s="185"/>
      <c r="CE20" s="185"/>
      <c r="CF20" s="185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</row>
    <row r="21" spans="1:99" x14ac:dyDescent="0.2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2"/>
      <c r="V21" s="185" t="s">
        <v>45</v>
      </c>
      <c r="W21" s="185"/>
      <c r="X21" s="185"/>
      <c r="Y21" s="203">
        <v>15</v>
      </c>
      <c r="Z21" s="203"/>
      <c r="AA21" s="203"/>
      <c r="AB21" s="203"/>
      <c r="AC21" s="203"/>
      <c r="AD21" s="203"/>
      <c r="AE21" s="203"/>
      <c r="AF21" s="203"/>
      <c r="AG21" s="203">
        <v>15</v>
      </c>
      <c r="AH21" s="203"/>
      <c r="AI21" s="203"/>
      <c r="AJ21" s="203"/>
      <c r="AK21" s="203"/>
      <c r="AL21" s="203"/>
      <c r="AM21" s="203"/>
      <c r="AN21" s="203">
        <v>0</v>
      </c>
      <c r="AO21" s="203"/>
      <c r="AP21" s="203"/>
      <c r="AQ21" s="203"/>
      <c r="AR21" s="203"/>
      <c r="AS21" s="203"/>
      <c r="AT21" s="203"/>
      <c r="AU21" s="203"/>
      <c r="AV21" s="203"/>
      <c r="AW21" s="203"/>
      <c r="AY21" s="261" t="s">
        <v>417</v>
      </c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3"/>
      <c r="CD21" s="185" t="s">
        <v>46</v>
      </c>
      <c r="CE21" s="185"/>
      <c r="CF21" s="185"/>
      <c r="CG21" s="203">
        <v>1</v>
      </c>
      <c r="CH21" s="203"/>
      <c r="CI21" s="203"/>
      <c r="CJ21" s="203"/>
      <c r="CK21" s="203"/>
      <c r="CL21" s="203"/>
      <c r="CM21" s="203"/>
      <c r="CN21" s="203">
        <v>1</v>
      </c>
      <c r="CO21" s="203"/>
      <c r="CP21" s="203"/>
      <c r="CQ21" s="203"/>
      <c r="CR21" s="203"/>
      <c r="CS21" s="203"/>
      <c r="CT21" s="203"/>
      <c r="CU21" s="203"/>
    </row>
    <row r="22" spans="1:99" x14ac:dyDescent="0.2">
      <c r="A22" s="254" t="s">
        <v>410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6"/>
      <c r="V22" s="185"/>
      <c r="W22" s="185"/>
      <c r="X22" s="185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Y22" s="261" t="s">
        <v>418</v>
      </c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3"/>
      <c r="CD22" s="185" t="s">
        <v>47</v>
      </c>
      <c r="CE22" s="185"/>
      <c r="CF22" s="185"/>
      <c r="CG22" s="203">
        <v>1</v>
      </c>
      <c r="CH22" s="203"/>
      <c r="CI22" s="203"/>
      <c r="CJ22" s="203"/>
      <c r="CK22" s="203"/>
      <c r="CL22" s="203"/>
      <c r="CM22" s="203"/>
      <c r="CN22" s="203">
        <v>1</v>
      </c>
      <c r="CO22" s="203"/>
      <c r="CP22" s="203"/>
      <c r="CQ22" s="203"/>
      <c r="CR22" s="203"/>
      <c r="CS22" s="203"/>
      <c r="CT22" s="203"/>
      <c r="CU22" s="203"/>
    </row>
    <row r="23" spans="1:99" x14ac:dyDescent="0.2">
      <c r="A23" s="230" t="s">
        <v>411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2"/>
      <c r="V23" s="185" t="s">
        <v>46</v>
      </c>
      <c r="W23" s="185"/>
      <c r="X23" s="185"/>
      <c r="Y23" s="203">
        <v>85</v>
      </c>
      <c r="Z23" s="203"/>
      <c r="AA23" s="203"/>
      <c r="AB23" s="203"/>
      <c r="AC23" s="203"/>
      <c r="AD23" s="203"/>
      <c r="AE23" s="203"/>
      <c r="AF23" s="203"/>
      <c r="AG23" s="203">
        <v>80</v>
      </c>
      <c r="AH23" s="203"/>
      <c r="AI23" s="203"/>
      <c r="AJ23" s="203"/>
      <c r="AK23" s="203"/>
      <c r="AL23" s="203"/>
      <c r="AM23" s="203"/>
      <c r="AN23" s="203">
        <v>30</v>
      </c>
      <c r="AO23" s="203"/>
      <c r="AP23" s="203"/>
      <c r="AQ23" s="203"/>
      <c r="AR23" s="203"/>
      <c r="AS23" s="203"/>
      <c r="AT23" s="203"/>
      <c r="AU23" s="203"/>
      <c r="AV23" s="203"/>
      <c r="AW23" s="203"/>
      <c r="AY23" s="192" t="s">
        <v>419</v>
      </c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85" t="s">
        <v>105</v>
      </c>
      <c r="CE23" s="185"/>
      <c r="CF23" s="185"/>
      <c r="CG23" s="203">
        <v>1</v>
      </c>
      <c r="CH23" s="203"/>
      <c r="CI23" s="203"/>
      <c r="CJ23" s="203"/>
      <c r="CK23" s="203"/>
      <c r="CL23" s="203"/>
      <c r="CM23" s="203"/>
      <c r="CN23" s="203">
        <v>1</v>
      </c>
      <c r="CO23" s="203"/>
      <c r="CP23" s="203"/>
      <c r="CQ23" s="203"/>
      <c r="CR23" s="203"/>
      <c r="CS23" s="203"/>
      <c r="CT23" s="203"/>
      <c r="CU23" s="203"/>
    </row>
    <row r="24" spans="1:99" x14ac:dyDescent="0.2">
      <c r="A24" s="254" t="s">
        <v>412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6"/>
      <c r="V24" s="185"/>
      <c r="W24" s="185"/>
      <c r="X24" s="185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Y24" s="192" t="s">
        <v>420</v>
      </c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85" t="s">
        <v>106</v>
      </c>
      <c r="CE24" s="185"/>
      <c r="CF24" s="185"/>
      <c r="CG24" s="203">
        <v>1</v>
      </c>
      <c r="CH24" s="203"/>
      <c r="CI24" s="203"/>
      <c r="CJ24" s="203"/>
      <c r="CK24" s="203"/>
      <c r="CL24" s="203"/>
      <c r="CM24" s="203"/>
      <c r="CN24" s="203">
        <v>1</v>
      </c>
      <c r="CO24" s="203"/>
      <c r="CP24" s="203"/>
      <c r="CQ24" s="203"/>
      <c r="CR24" s="203"/>
      <c r="CS24" s="203"/>
      <c r="CT24" s="203"/>
      <c r="CU24" s="203"/>
    </row>
    <row r="25" spans="1:99" x14ac:dyDescent="0.2">
      <c r="A25" s="225" t="s">
        <v>594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7"/>
      <c r="V25" s="185" t="s">
        <v>47</v>
      </c>
      <c r="W25" s="185"/>
      <c r="X25" s="185"/>
      <c r="Y25" s="203">
        <v>85</v>
      </c>
      <c r="Z25" s="203"/>
      <c r="AA25" s="203"/>
      <c r="AB25" s="203"/>
      <c r="AC25" s="203"/>
      <c r="AD25" s="203"/>
      <c r="AE25" s="203"/>
      <c r="AF25" s="203"/>
      <c r="AG25" s="203">
        <v>80</v>
      </c>
      <c r="AH25" s="203"/>
      <c r="AI25" s="203"/>
      <c r="AJ25" s="203"/>
      <c r="AK25" s="203"/>
      <c r="AL25" s="203"/>
      <c r="AM25" s="203"/>
      <c r="AN25" s="203">
        <v>30</v>
      </c>
      <c r="AO25" s="203"/>
      <c r="AP25" s="203"/>
      <c r="AQ25" s="203"/>
      <c r="AR25" s="203"/>
      <c r="AS25" s="203"/>
      <c r="AT25" s="203"/>
      <c r="AU25" s="203"/>
      <c r="AV25" s="203"/>
      <c r="AW25" s="203"/>
      <c r="AY25" s="192" t="s">
        <v>421</v>
      </c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85" t="s">
        <v>107</v>
      </c>
      <c r="CE25" s="185"/>
      <c r="CF25" s="185"/>
      <c r="CG25" s="203">
        <v>1</v>
      </c>
      <c r="CH25" s="203"/>
      <c r="CI25" s="203"/>
      <c r="CJ25" s="203"/>
      <c r="CK25" s="203"/>
      <c r="CL25" s="203"/>
      <c r="CM25" s="203"/>
      <c r="CN25" s="203">
        <v>1</v>
      </c>
      <c r="CO25" s="203"/>
      <c r="CP25" s="203"/>
      <c r="CQ25" s="203"/>
      <c r="CR25" s="203"/>
      <c r="CS25" s="203"/>
      <c r="CT25" s="203"/>
      <c r="CU25" s="203"/>
    </row>
    <row r="26" spans="1:99" x14ac:dyDescent="0.2">
      <c r="A26" s="230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2"/>
      <c r="V26" s="185" t="s">
        <v>105</v>
      </c>
      <c r="W26" s="185"/>
      <c r="X26" s="185"/>
      <c r="Y26" s="203">
        <v>0</v>
      </c>
      <c r="Z26" s="203"/>
      <c r="AA26" s="203"/>
      <c r="AB26" s="203"/>
      <c r="AC26" s="203"/>
      <c r="AD26" s="203"/>
      <c r="AE26" s="203"/>
      <c r="AF26" s="203"/>
      <c r="AG26" s="203">
        <v>0</v>
      </c>
      <c r="AH26" s="203"/>
      <c r="AI26" s="203"/>
      <c r="AJ26" s="203"/>
      <c r="AK26" s="203"/>
      <c r="AL26" s="203"/>
      <c r="AM26" s="203"/>
      <c r="AN26" s="203">
        <v>0</v>
      </c>
      <c r="AO26" s="203"/>
      <c r="AP26" s="203"/>
      <c r="AQ26" s="203"/>
      <c r="AR26" s="203"/>
      <c r="AS26" s="203"/>
      <c r="AT26" s="203"/>
      <c r="AU26" s="203"/>
      <c r="AV26" s="203"/>
      <c r="AW26" s="203"/>
      <c r="AY26" s="174" t="s">
        <v>422</v>
      </c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6"/>
      <c r="CD26" s="185" t="s">
        <v>108</v>
      </c>
      <c r="CE26" s="185"/>
      <c r="CF26" s="185"/>
      <c r="CG26" s="203">
        <v>1</v>
      </c>
      <c r="CH26" s="203"/>
      <c r="CI26" s="203"/>
      <c r="CJ26" s="203"/>
      <c r="CK26" s="203"/>
      <c r="CL26" s="203"/>
      <c r="CM26" s="203"/>
      <c r="CN26" s="239" t="s">
        <v>426</v>
      </c>
      <c r="CO26" s="240"/>
      <c r="CP26" s="240"/>
      <c r="CQ26" s="240"/>
      <c r="CR26" s="240"/>
      <c r="CS26" s="240"/>
      <c r="CT26" s="240"/>
      <c r="CU26" s="241"/>
    </row>
    <row r="27" spans="1:99" x14ac:dyDescent="0.2">
      <c r="A27" s="233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5"/>
      <c r="V27" s="185"/>
      <c r="W27" s="185"/>
      <c r="X27" s="185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Y27" s="119" t="s">
        <v>423</v>
      </c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1"/>
      <c r="CD27" s="185"/>
      <c r="CE27" s="185"/>
      <c r="CF27" s="185"/>
      <c r="CG27" s="203"/>
      <c r="CH27" s="203"/>
      <c r="CI27" s="203"/>
      <c r="CJ27" s="203"/>
      <c r="CK27" s="203"/>
      <c r="CL27" s="203"/>
      <c r="CM27" s="203"/>
      <c r="CN27" s="109"/>
      <c r="CO27" s="110"/>
      <c r="CP27" s="110"/>
      <c r="CQ27" s="110"/>
      <c r="CR27" s="110"/>
      <c r="CS27" s="110"/>
      <c r="CT27" s="110"/>
      <c r="CU27" s="111"/>
    </row>
    <row r="28" spans="1:99" x14ac:dyDescent="0.2">
      <c r="A28" s="233" t="s">
        <v>427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5"/>
      <c r="V28" s="185"/>
      <c r="W28" s="185"/>
      <c r="X28" s="185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Y28" s="119" t="s">
        <v>424</v>
      </c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1"/>
      <c r="CD28" s="185"/>
      <c r="CE28" s="185"/>
      <c r="CF28" s="185"/>
      <c r="CG28" s="203"/>
      <c r="CH28" s="203"/>
      <c r="CI28" s="203"/>
      <c r="CJ28" s="203"/>
      <c r="CK28" s="203"/>
      <c r="CL28" s="203"/>
      <c r="CM28" s="203"/>
      <c r="CN28" s="109"/>
      <c r="CO28" s="110"/>
      <c r="CP28" s="110"/>
      <c r="CQ28" s="110"/>
      <c r="CR28" s="110"/>
      <c r="CS28" s="110"/>
      <c r="CT28" s="110"/>
      <c r="CU28" s="111"/>
    </row>
    <row r="29" spans="1:99" x14ac:dyDescent="0.2">
      <c r="A29" s="254" t="s">
        <v>428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6"/>
      <c r="V29" s="185"/>
      <c r="W29" s="185"/>
      <c r="X29" s="185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Y29" s="177" t="s">
        <v>425</v>
      </c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9"/>
      <c r="CD29" s="185"/>
      <c r="CE29" s="185"/>
      <c r="CF29" s="185"/>
      <c r="CG29" s="203"/>
      <c r="CH29" s="203"/>
      <c r="CI29" s="203"/>
      <c r="CJ29" s="203"/>
      <c r="CK29" s="203"/>
      <c r="CL29" s="203"/>
      <c r="CM29" s="203"/>
      <c r="CN29" s="116"/>
      <c r="CO29" s="117"/>
      <c r="CP29" s="117"/>
      <c r="CQ29" s="117"/>
      <c r="CR29" s="117"/>
      <c r="CS29" s="117"/>
      <c r="CT29" s="117"/>
      <c r="CU29" s="118"/>
    </row>
    <row r="30" spans="1:99" x14ac:dyDescent="0.2">
      <c r="A30" s="197" t="s">
        <v>429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85" t="s">
        <v>106</v>
      </c>
      <c r="W30" s="185"/>
      <c r="X30" s="185"/>
      <c r="Y30" s="203">
        <v>10</v>
      </c>
      <c r="Z30" s="203"/>
      <c r="AA30" s="203"/>
      <c r="AB30" s="203"/>
      <c r="AC30" s="203"/>
      <c r="AD30" s="203"/>
      <c r="AE30" s="203"/>
      <c r="AF30" s="203"/>
      <c r="AG30" s="203">
        <v>10</v>
      </c>
      <c r="AH30" s="203"/>
      <c r="AI30" s="203"/>
      <c r="AJ30" s="203"/>
      <c r="AK30" s="203"/>
      <c r="AL30" s="203"/>
      <c r="AM30" s="203"/>
      <c r="AN30" s="203">
        <v>10</v>
      </c>
      <c r="AO30" s="203"/>
      <c r="AP30" s="203"/>
      <c r="AQ30" s="203"/>
      <c r="AR30" s="203"/>
      <c r="AS30" s="203"/>
      <c r="AT30" s="203"/>
      <c r="AU30" s="203"/>
      <c r="AV30" s="203"/>
      <c r="AW30" s="203"/>
      <c r="AY30" s="192" t="s">
        <v>431</v>
      </c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85" t="s">
        <v>109</v>
      </c>
      <c r="CE30" s="185"/>
      <c r="CF30" s="185"/>
      <c r="CG30" s="203">
        <v>1</v>
      </c>
      <c r="CH30" s="203"/>
      <c r="CI30" s="203"/>
      <c r="CJ30" s="203"/>
      <c r="CK30" s="203"/>
      <c r="CL30" s="203"/>
      <c r="CM30" s="203"/>
      <c r="CN30" s="203">
        <v>0</v>
      </c>
      <c r="CO30" s="203"/>
      <c r="CP30" s="203"/>
      <c r="CQ30" s="203"/>
      <c r="CR30" s="203"/>
      <c r="CS30" s="203"/>
      <c r="CT30" s="203"/>
      <c r="CU30" s="203"/>
    </row>
    <row r="31" spans="1:99" x14ac:dyDescent="0.2">
      <c r="A31" s="243" t="s">
        <v>430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185" t="s">
        <v>107</v>
      </c>
      <c r="W31" s="185"/>
      <c r="X31" s="185"/>
      <c r="Y31" s="203">
        <v>1</v>
      </c>
      <c r="Z31" s="203"/>
      <c r="AA31" s="203"/>
      <c r="AB31" s="203"/>
      <c r="AC31" s="203"/>
      <c r="AD31" s="203"/>
      <c r="AE31" s="203"/>
      <c r="AF31" s="203"/>
      <c r="AY31" s="192" t="s">
        <v>595</v>
      </c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85" t="s">
        <v>110</v>
      </c>
      <c r="CE31" s="185"/>
      <c r="CF31" s="185"/>
      <c r="CG31" s="203">
        <v>1</v>
      </c>
      <c r="CH31" s="203"/>
      <c r="CI31" s="203"/>
      <c r="CJ31" s="203"/>
      <c r="CK31" s="203"/>
      <c r="CL31" s="203"/>
      <c r="CM31" s="203"/>
      <c r="CN31" s="236" t="s">
        <v>426</v>
      </c>
      <c r="CO31" s="237"/>
      <c r="CP31" s="237"/>
      <c r="CQ31" s="237"/>
      <c r="CR31" s="237"/>
      <c r="CS31" s="237"/>
      <c r="CT31" s="237"/>
      <c r="CU31" s="238"/>
    </row>
    <row r="32" spans="1:99" x14ac:dyDescent="0.2">
      <c r="A32" s="230" t="s">
        <v>432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2"/>
      <c r="V32" s="185" t="s">
        <v>108</v>
      </c>
      <c r="W32" s="185"/>
      <c r="X32" s="185"/>
      <c r="Y32" s="203">
        <v>0</v>
      </c>
      <c r="Z32" s="203"/>
      <c r="AA32" s="203"/>
      <c r="AB32" s="203"/>
      <c r="AC32" s="203"/>
      <c r="AD32" s="203"/>
      <c r="AE32" s="203"/>
      <c r="AF32" s="203"/>
      <c r="AY32" s="192" t="s">
        <v>437</v>
      </c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85" t="s">
        <v>111</v>
      </c>
      <c r="CE32" s="185"/>
      <c r="CF32" s="185"/>
      <c r="CG32" s="203">
        <v>2</v>
      </c>
      <c r="CH32" s="203"/>
      <c r="CI32" s="203"/>
      <c r="CJ32" s="203"/>
      <c r="CK32" s="203"/>
      <c r="CL32" s="203"/>
      <c r="CM32" s="203"/>
      <c r="CN32" s="203">
        <v>1</v>
      </c>
      <c r="CO32" s="203"/>
      <c r="CP32" s="203"/>
      <c r="CQ32" s="203"/>
      <c r="CR32" s="203"/>
      <c r="CS32" s="203"/>
      <c r="CT32" s="203"/>
      <c r="CU32" s="203"/>
    </row>
    <row r="33" spans="1:99" x14ac:dyDescent="0.2">
      <c r="A33" s="254" t="s">
        <v>596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6"/>
      <c r="V33" s="185"/>
      <c r="W33" s="185"/>
      <c r="X33" s="185"/>
      <c r="Y33" s="203"/>
      <c r="Z33" s="203"/>
      <c r="AA33" s="203"/>
      <c r="AB33" s="203"/>
      <c r="AC33" s="203"/>
      <c r="AD33" s="203"/>
      <c r="AE33" s="203"/>
      <c r="AF33" s="203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85"/>
      <c r="CE33" s="185"/>
      <c r="CF33" s="185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</row>
    <row r="34" spans="1:99" x14ac:dyDescent="0.2">
      <c r="A34" s="243" t="s">
        <v>433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185" t="s">
        <v>109</v>
      </c>
      <c r="W34" s="185"/>
      <c r="X34" s="185"/>
      <c r="Y34" s="203">
        <v>38</v>
      </c>
      <c r="Z34" s="203"/>
      <c r="AA34" s="203"/>
      <c r="AB34" s="203"/>
      <c r="AC34" s="203"/>
      <c r="AD34" s="203"/>
      <c r="AE34" s="203"/>
      <c r="AF34" s="203"/>
      <c r="CD34" s="29"/>
      <c r="CE34" s="29"/>
      <c r="CF34" s="29"/>
    </row>
    <row r="35" spans="1:99" x14ac:dyDescent="0.2">
      <c r="A35" s="243" t="s">
        <v>434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185" t="s">
        <v>110</v>
      </c>
      <c r="W35" s="185"/>
      <c r="X35" s="185"/>
      <c r="Y35" s="203">
        <v>42</v>
      </c>
      <c r="Z35" s="203"/>
      <c r="AA35" s="203"/>
      <c r="AB35" s="203"/>
      <c r="AC35" s="203"/>
      <c r="AD35" s="203"/>
      <c r="AE35" s="203"/>
      <c r="AF35" s="203"/>
      <c r="CD35" s="29"/>
      <c r="CE35" s="29"/>
      <c r="CF35" s="29"/>
    </row>
    <row r="36" spans="1:99" x14ac:dyDescent="0.2">
      <c r="A36" s="243" t="s">
        <v>435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185" t="s">
        <v>111</v>
      </c>
      <c r="W36" s="185"/>
      <c r="X36" s="185"/>
      <c r="Y36" s="203">
        <v>8</v>
      </c>
      <c r="Z36" s="203"/>
      <c r="AA36" s="203"/>
      <c r="AB36" s="203"/>
      <c r="AC36" s="203"/>
      <c r="AD36" s="203"/>
      <c r="AE36" s="203"/>
      <c r="AF36" s="203"/>
      <c r="CD36" s="29"/>
      <c r="CE36" s="29"/>
      <c r="CF36" s="29"/>
    </row>
    <row r="37" spans="1:99" x14ac:dyDescent="0.2">
      <c r="A37" s="243" t="s">
        <v>436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185" t="s">
        <v>112</v>
      </c>
      <c r="W37" s="185"/>
      <c r="X37" s="185"/>
      <c r="Y37" s="203">
        <v>4</v>
      </c>
      <c r="Z37" s="203"/>
      <c r="AA37" s="203"/>
      <c r="AB37" s="203"/>
      <c r="AC37" s="203"/>
      <c r="AD37" s="203"/>
      <c r="AE37" s="203"/>
      <c r="AF37" s="203"/>
      <c r="CD37" s="29"/>
      <c r="CE37" s="29"/>
      <c r="CF37" s="29"/>
    </row>
    <row r="38" spans="1:99" x14ac:dyDescent="0.2">
      <c r="A38" s="271" t="s">
        <v>438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3"/>
      <c r="V38" s="185" t="s">
        <v>113</v>
      </c>
      <c r="W38" s="185"/>
      <c r="X38" s="185"/>
      <c r="Y38" s="203">
        <v>12</v>
      </c>
      <c r="Z38" s="203"/>
      <c r="AA38" s="203"/>
      <c r="AB38" s="203"/>
      <c r="AC38" s="203"/>
      <c r="AD38" s="203"/>
      <c r="AE38" s="203"/>
      <c r="AF38" s="203"/>
      <c r="CD38" s="29"/>
      <c r="CE38" s="29"/>
      <c r="CF38" s="29"/>
    </row>
    <row r="39" spans="1:99" x14ac:dyDescent="0.2">
      <c r="A39" s="265" t="s">
        <v>461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7"/>
      <c r="V39" s="185"/>
      <c r="W39" s="185"/>
      <c r="X39" s="185"/>
      <c r="Y39" s="203"/>
      <c r="Z39" s="203"/>
      <c r="AA39" s="203"/>
      <c r="AB39" s="203"/>
      <c r="AC39" s="203"/>
      <c r="AD39" s="203"/>
      <c r="AE39" s="203"/>
      <c r="AF39" s="203"/>
      <c r="CD39" s="29"/>
      <c r="CE39" s="29"/>
      <c r="CF39" s="29"/>
    </row>
    <row r="40" spans="1:99" x14ac:dyDescent="0.2">
      <c r="A40" s="268" t="s">
        <v>462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70"/>
      <c r="V40" s="185"/>
      <c r="W40" s="185"/>
      <c r="X40" s="185"/>
      <c r="Y40" s="203"/>
      <c r="Z40" s="203"/>
      <c r="AA40" s="203"/>
      <c r="AB40" s="203"/>
      <c r="AC40" s="203"/>
      <c r="AD40" s="203"/>
      <c r="AE40" s="203"/>
      <c r="AF40" s="203"/>
      <c r="CD40" s="29"/>
      <c r="CE40" s="29"/>
      <c r="CF40" s="29"/>
    </row>
    <row r="41" spans="1:99" x14ac:dyDescent="0.2">
      <c r="A41" s="243" t="s">
        <v>522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185" t="s">
        <v>114</v>
      </c>
      <c r="W41" s="185"/>
      <c r="X41" s="185"/>
      <c r="Y41" s="203">
        <v>2</v>
      </c>
      <c r="Z41" s="203"/>
      <c r="AA41" s="203"/>
      <c r="AB41" s="203"/>
      <c r="AC41" s="203"/>
      <c r="AD41" s="203"/>
      <c r="AE41" s="203"/>
      <c r="AF41" s="203"/>
      <c r="CD41" s="29"/>
      <c r="CE41" s="29"/>
      <c r="CF41" s="29"/>
    </row>
  </sheetData>
  <mergeCells count="207">
    <mergeCell ref="A35:U35"/>
    <mergeCell ref="V35:X35"/>
    <mergeCell ref="Y35:AF35"/>
    <mergeCell ref="CD32:CF33"/>
    <mergeCell ref="A34:U34"/>
    <mergeCell ref="V34:X34"/>
    <mergeCell ref="Y34:AF34"/>
    <mergeCell ref="A41:U41"/>
    <mergeCell ref="V41:X41"/>
    <mergeCell ref="Y41:AF41"/>
    <mergeCell ref="A39:U39"/>
    <mergeCell ref="A40:U40"/>
    <mergeCell ref="V38:X40"/>
    <mergeCell ref="Y38:AF40"/>
    <mergeCell ref="A37:U37"/>
    <mergeCell ref="V37:X37"/>
    <mergeCell ref="Y37:AF37"/>
    <mergeCell ref="A38:U38"/>
    <mergeCell ref="A36:U36"/>
    <mergeCell ref="V36:X36"/>
    <mergeCell ref="Y36:AF36"/>
    <mergeCell ref="CG32:CM33"/>
    <mergeCell ref="V16:X16"/>
    <mergeCell ref="Y16:AF16"/>
    <mergeCell ref="AG16:AM16"/>
    <mergeCell ref="AN16:AW16"/>
    <mergeCell ref="AY16:CC16"/>
    <mergeCell ref="A18:U18"/>
    <mergeCell ref="AY18:CC18"/>
    <mergeCell ref="CN32:CU33"/>
    <mergeCell ref="CD26:CF29"/>
    <mergeCell ref="A17:U17"/>
    <mergeCell ref="AG21:AM22"/>
    <mergeCell ref="V23:X24"/>
    <mergeCell ref="A16:U16"/>
    <mergeCell ref="V32:X33"/>
    <mergeCell ref="Y32:AF33"/>
    <mergeCell ref="A33:U33"/>
    <mergeCell ref="A32:U32"/>
    <mergeCell ref="A31:U31"/>
    <mergeCell ref="V31:X31"/>
    <mergeCell ref="Y31:AF31"/>
    <mergeCell ref="AY32:CC33"/>
    <mergeCell ref="A20:U20"/>
    <mergeCell ref="AY27:CC27"/>
    <mergeCell ref="AY31:CC31"/>
    <mergeCell ref="CN22:CU22"/>
    <mergeCell ref="CN18:CU18"/>
    <mergeCell ref="AN25:AW25"/>
    <mergeCell ref="AY23:CC23"/>
    <mergeCell ref="AY24:CC24"/>
    <mergeCell ref="AY17:CC17"/>
    <mergeCell ref="AN21:AW22"/>
    <mergeCell ref="CN12:CU12"/>
    <mergeCell ref="CN13:CU13"/>
    <mergeCell ref="CN15:CU15"/>
    <mergeCell ref="AY14:CC14"/>
    <mergeCell ref="CD14:CF14"/>
    <mergeCell ref="CG31:CM31"/>
    <mergeCell ref="CN31:CU31"/>
    <mergeCell ref="AY19:CC19"/>
    <mergeCell ref="AY20:CC20"/>
    <mergeCell ref="AY28:CC28"/>
    <mergeCell ref="AY29:CC29"/>
    <mergeCell ref="AY21:CC21"/>
    <mergeCell ref="AY22:CC22"/>
    <mergeCell ref="CD31:CF31"/>
    <mergeCell ref="CD18:CF18"/>
    <mergeCell ref="CG18:CM18"/>
    <mergeCell ref="A1:CU1"/>
    <mergeCell ref="CG30:CM30"/>
    <mergeCell ref="CN30:CU30"/>
    <mergeCell ref="CD21:CF21"/>
    <mergeCell ref="CD22:CF22"/>
    <mergeCell ref="CD23:CF23"/>
    <mergeCell ref="CD24:CF24"/>
    <mergeCell ref="CD25:CF25"/>
    <mergeCell ref="CG23:CM23"/>
    <mergeCell ref="CN23:CU23"/>
    <mergeCell ref="AN9:AW9"/>
    <mergeCell ref="A6:CU6"/>
    <mergeCell ref="A9:U9"/>
    <mergeCell ref="V9:X9"/>
    <mergeCell ref="Y9:AF9"/>
    <mergeCell ref="AG9:AM9"/>
    <mergeCell ref="CN24:CU24"/>
    <mergeCell ref="CG25:CM25"/>
    <mergeCell ref="A7:U7"/>
    <mergeCell ref="A8:U8"/>
    <mergeCell ref="CG21:CM21"/>
    <mergeCell ref="CN21:CU21"/>
    <mergeCell ref="CG22:CM22"/>
    <mergeCell ref="A3:AW3"/>
    <mergeCell ref="A4:AW4"/>
    <mergeCell ref="AY3:CU3"/>
    <mergeCell ref="AY4:CU4"/>
    <mergeCell ref="AY5:CU5"/>
    <mergeCell ref="Y7:AF7"/>
    <mergeCell ref="V7:X7"/>
    <mergeCell ref="CD7:CF7"/>
    <mergeCell ref="AG7:AW7"/>
    <mergeCell ref="CG7:CU7"/>
    <mergeCell ref="V8:X8"/>
    <mergeCell ref="Y8:AF8"/>
    <mergeCell ref="AN10:AW10"/>
    <mergeCell ref="A11:U11"/>
    <mergeCell ref="V11:X11"/>
    <mergeCell ref="Y11:AF11"/>
    <mergeCell ref="AG11:AM11"/>
    <mergeCell ref="AN11:AW11"/>
    <mergeCell ref="CD19:CF20"/>
    <mergeCell ref="A10:U10"/>
    <mergeCell ref="V10:X10"/>
    <mergeCell ref="Y10:AF10"/>
    <mergeCell ref="AG10:AM10"/>
    <mergeCell ref="A12:U12"/>
    <mergeCell ref="V12:X12"/>
    <mergeCell ref="Y12:AF12"/>
    <mergeCell ref="AG12:AM12"/>
    <mergeCell ref="A27:U27"/>
    <mergeCell ref="A26:U26"/>
    <mergeCell ref="A25:U25"/>
    <mergeCell ref="V25:X25"/>
    <mergeCell ref="Y25:AF25"/>
    <mergeCell ref="A14:U14"/>
    <mergeCell ref="A24:U24"/>
    <mergeCell ref="Y23:AF24"/>
    <mergeCell ref="A23:U23"/>
    <mergeCell ref="A21:U21"/>
    <mergeCell ref="V21:X22"/>
    <mergeCell ref="Y21:AF22"/>
    <mergeCell ref="AG23:AM24"/>
    <mergeCell ref="A15:U15"/>
    <mergeCell ref="V15:X15"/>
    <mergeCell ref="Y15:AF15"/>
    <mergeCell ref="A22:U22"/>
    <mergeCell ref="A19:U19"/>
    <mergeCell ref="AG30:AM30"/>
    <mergeCell ref="AN30:AW30"/>
    <mergeCell ref="V26:X29"/>
    <mergeCell ref="Y26:AF29"/>
    <mergeCell ref="AG26:AM29"/>
    <mergeCell ref="AN26:AW29"/>
    <mergeCell ref="A13:U13"/>
    <mergeCell ref="V13:X13"/>
    <mergeCell ref="Y13:AF13"/>
    <mergeCell ref="AG13:AM13"/>
    <mergeCell ref="V30:X30"/>
    <mergeCell ref="Y30:AF30"/>
    <mergeCell ref="A28:U28"/>
    <mergeCell ref="A30:U30"/>
    <mergeCell ref="CG14:CM14"/>
    <mergeCell ref="CN14:CU14"/>
    <mergeCell ref="CD13:CF13"/>
    <mergeCell ref="AY13:CC13"/>
    <mergeCell ref="AN13:AW13"/>
    <mergeCell ref="CD16:CF17"/>
    <mergeCell ref="CG16:CM17"/>
    <mergeCell ref="CN16:CU17"/>
    <mergeCell ref="AY30:CC30"/>
    <mergeCell ref="CD15:CF15"/>
    <mergeCell ref="AN15:AW15"/>
    <mergeCell ref="AN23:AW24"/>
    <mergeCell ref="CD30:CF30"/>
    <mergeCell ref="CN25:CU25"/>
    <mergeCell ref="CG26:CM29"/>
    <mergeCell ref="CN26:CU29"/>
    <mergeCell ref="CG24:CM24"/>
    <mergeCell ref="CG19:CM20"/>
    <mergeCell ref="CN19:CU20"/>
    <mergeCell ref="CG8:CU8"/>
    <mergeCell ref="CG9:CM9"/>
    <mergeCell ref="CN9:CU9"/>
    <mergeCell ref="CG10:CM10"/>
    <mergeCell ref="CN10:CU10"/>
    <mergeCell ref="CG11:CM11"/>
    <mergeCell ref="CD8:CF8"/>
    <mergeCell ref="A29:U29"/>
    <mergeCell ref="CN11:CU11"/>
    <mergeCell ref="CG12:CM12"/>
    <mergeCell ref="CG13:CM13"/>
    <mergeCell ref="CG15:CM15"/>
    <mergeCell ref="V17:X20"/>
    <mergeCell ref="Y17:AF20"/>
    <mergeCell ref="AG17:AM20"/>
    <mergeCell ref="AN17:AW20"/>
    <mergeCell ref="V14:X14"/>
    <mergeCell ref="AY10:CC10"/>
    <mergeCell ref="CD9:CF9"/>
    <mergeCell ref="CD10:CF10"/>
    <mergeCell ref="CD11:CF11"/>
    <mergeCell ref="CD12:CF12"/>
    <mergeCell ref="AY15:CC15"/>
    <mergeCell ref="AY12:CC12"/>
    <mergeCell ref="AY11:CC11"/>
    <mergeCell ref="AY25:CC25"/>
    <mergeCell ref="AY26:CC26"/>
    <mergeCell ref="Y14:AF14"/>
    <mergeCell ref="AG14:AM14"/>
    <mergeCell ref="AN14:AW14"/>
    <mergeCell ref="AG25:AM25"/>
    <mergeCell ref="AG8:AW8"/>
    <mergeCell ref="AY7:CC7"/>
    <mergeCell ref="AY8:CC8"/>
    <mergeCell ref="AY9:CC9"/>
    <mergeCell ref="AG15:AM15"/>
    <mergeCell ref="AN12:AW12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22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50" customFormat="1" ht="15.75" x14ac:dyDescent="0.25">
      <c r="A1" s="260" t="s">
        <v>597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</row>
    <row r="2" spans="1:99" x14ac:dyDescent="0.2">
      <c r="A2" s="110" t="s">
        <v>598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</row>
    <row r="3" spans="1:9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</row>
    <row r="4" spans="1:99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 t="s">
        <v>599</v>
      </c>
      <c r="R4" s="53"/>
      <c r="S4" s="53"/>
      <c r="T4" s="53"/>
      <c r="U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</row>
    <row r="5" spans="1:9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</row>
    <row r="6" spans="1:99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 t="s">
        <v>622</v>
      </c>
      <c r="AZ6" s="4" t="s">
        <v>629</v>
      </c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 t="s">
        <v>623</v>
      </c>
      <c r="AZ7" s="4" t="s">
        <v>628</v>
      </c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624</v>
      </c>
      <c r="AZ8" s="4" t="s">
        <v>627</v>
      </c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 t="s">
        <v>625</v>
      </c>
      <c r="AZ9" s="4" t="s">
        <v>523</v>
      </c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</row>
    <row r="10" spans="1:9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 t="s">
        <v>626</v>
      </c>
      <c r="AZ10" s="4" t="s">
        <v>524</v>
      </c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9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</row>
    <row r="12" spans="1:99" x14ac:dyDescent="0.2">
      <c r="A12" s="102" t="s">
        <v>254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8"/>
      <c r="BZ12" s="239" t="s">
        <v>175</v>
      </c>
      <c r="CA12" s="240"/>
      <c r="CB12" s="240"/>
      <c r="CC12" s="240"/>
      <c r="CD12" s="240"/>
      <c r="CE12" s="240"/>
      <c r="CF12" s="241"/>
      <c r="CG12" s="239" t="s">
        <v>4</v>
      </c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1"/>
    </row>
    <row r="13" spans="1:99" x14ac:dyDescent="0.2">
      <c r="A13" s="189">
        <v>1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1"/>
      <c r="BZ13" s="236">
        <v>2</v>
      </c>
      <c r="CA13" s="237"/>
      <c r="CB13" s="237"/>
      <c r="CC13" s="237"/>
      <c r="CD13" s="237"/>
      <c r="CE13" s="237"/>
      <c r="CF13" s="238"/>
      <c r="CG13" s="236">
        <v>3</v>
      </c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8"/>
    </row>
    <row r="14" spans="1:99" ht="15" customHeight="1" x14ac:dyDescent="0.2">
      <c r="A14" s="192" t="s">
        <v>600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85" t="s">
        <v>43</v>
      </c>
      <c r="CA14" s="185"/>
      <c r="CB14" s="185"/>
      <c r="CC14" s="185"/>
      <c r="CD14" s="185"/>
      <c r="CE14" s="185"/>
      <c r="CF14" s="185"/>
      <c r="CG14" s="185" t="s">
        <v>640</v>
      </c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</row>
    <row r="15" spans="1:99" x14ac:dyDescent="0.2">
      <c r="A15" s="230" t="s">
        <v>255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2"/>
      <c r="BZ15" s="160" t="s">
        <v>44</v>
      </c>
      <c r="CA15" s="161"/>
      <c r="CB15" s="161"/>
      <c r="CC15" s="161"/>
      <c r="CD15" s="161"/>
      <c r="CE15" s="161"/>
      <c r="CF15" s="162"/>
      <c r="CG15" s="160" t="s">
        <v>640</v>
      </c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2"/>
    </row>
    <row r="16" spans="1:99" x14ac:dyDescent="0.2">
      <c r="A16" s="274" t="s">
        <v>601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6"/>
      <c r="BZ16" s="163"/>
      <c r="CA16" s="164"/>
      <c r="CB16" s="164"/>
      <c r="CC16" s="164"/>
      <c r="CD16" s="164"/>
      <c r="CE16" s="164"/>
      <c r="CF16" s="165"/>
      <c r="CG16" s="163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5"/>
    </row>
    <row r="17" spans="1:99" x14ac:dyDescent="0.2">
      <c r="A17" s="274" t="s">
        <v>453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5"/>
      <c r="BF17" s="275"/>
      <c r="BG17" s="275"/>
      <c r="BH17" s="275"/>
      <c r="BI17" s="275"/>
      <c r="BJ17" s="275"/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275"/>
      <c r="BW17" s="275"/>
      <c r="BX17" s="275"/>
      <c r="BY17" s="276"/>
      <c r="BZ17" s="163"/>
      <c r="CA17" s="164"/>
      <c r="CB17" s="164"/>
      <c r="CC17" s="164"/>
      <c r="CD17" s="164"/>
      <c r="CE17" s="164"/>
      <c r="CF17" s="165"/>
      <c r="CG17" s="163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5"/>
    </row>
    <row r="18" spans="1:99" x14ac:dyDescent="0.2">
      <c r="A18" s="229" t="s">
        <v>602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166"/>
      <c r="CA18" s="167"/>
      <c r="CB18" s="167"/>
      <c r="CC18" s="167"/>
      <c r="CD18" s="167"/>
      <c r="CE18" s="167"/>
      <c r="CF18" s="168"/>
      <c r="CG18" s="166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8"/>
    </row>
    <row r="19" spans="1:99" x14ac:dyDescent="0.2">
      <c r="A19" s="228" t="s">
        <v>603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160" t="s">
        <v>45</v>
      </c>
      <c r="CA19" s="161"/>
      <c r="CB19" s="161"/>
      <c r="CC19" s="161"/>
      <c r="CD19" s="161"/>
      <c r="CE19" s="161"/>
      <c r="CF19" s="162"/>
      <c r="CG19" s="160" t="s">
        <v>640</v>
      </c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2"/>
    </row>
    <row r="20" spans="1:99" x14ac:dyDescent="0.2">
      <c r="A20" s="229" t="s">
        <v>256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166"/>
      <c r="CA20" s="167"/>
      <c r="CB20" s="167"/>
      <c r="CC20" s="167"/>
      <c r="CD20" s="167"/>
      <c r="CE20" s="167"/>
      <c r="CF20" s="168"/>
      <c r="CG20" s="166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8"/>
    </row>
    <row r="21" spans="1:99" x14ac:dyDescent="0.2">
      <c r="A21" s="228" t="s">
        <v>604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160" t="s">
        <v>46</v>
      </c>
      <c r="CA21" s="161"/>
      <c r="CB21" s="161"/>
      <c r="CC21" s="161"/>
      <c r="CD21" s="161"/>
      <c r="CE21" s="161"/>
      <c r="CF21" s="162"/>
      <c r="CG21" s="160" t="s">
        <v>638</v>
      </c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2"/>
    </row>
    <row r="22" spans="1:99" x14ac:dyDescent="0.2">
      <c r="A22" s="229" t="s">
        <v>605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166"/>
      <c r="CA22" s="167"/>
      <c r="CB22" s="167"/>
      <c r="CC22" s="167"/>
      <c r="CD22" s="167"/>
      <c r="CE22" s="167"/>
      <c r="CF22" s="168"/>
      <c r="CG22" s="166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8"/>
    </row>
  </sheetData>
  <mergeCells count="25">
    <mergeCell ref="BZ21:CF22"/>
    <mergeCell ref="CG21:CU22"/>
    <mergeCell ref="A15:BY15"/>
    <mergeCell ref="BZ14:CF14"/>
    <mergeCell ref="CG14:CU14"/>
    <mergeCell ref="A22:BY22"/>
    <mergeCell ref="A21:BY21"/>
    <mergeCell ref="BZ19:CF20"/>
    <mergeCell ref="A18:BY18"/>
    <mergeCell ref="A20:BY20"/>
    <mergeCell ref="A19:BY19"/>
    <mergeCell ref="A14:BY14"/>
    <mergeCell ref="A16:BY16"/>
    <mergeCell ref="A17:BY17"/>
    <mergeCell ref="BZ15:CF18"/>
    <mergeCell ref="CG15:CU18"/>
    <mergeCell ref="CG19:CU20"/>
    <mergeCell ref="A1:CU1"/>
    <mergeCell ref="A12:BY12"/>
    <mergeCell ref="BZ12:CF12"/>
    <mergeCell ref="CG12:CU12"/>
    <mergeCell ref="A2:CU2"/>
    <mergeCell ref="A13:BY13"/>
    <mergeCell ref="BZ13:CF13"/>
    <mergeCell ref="CG13:CU13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U24"/>
  <sheetViews>
    <sheetView showGridLines="0" workbookViewId="0">
      <selection sqref="A1:CU1"/>
    </sheetView>
  </sheetViews>
  <sheetFormatPr defaultColWidth="1.42578125" defaultRowHeight="12.75" x14ac:dyDescent="0.2"/>
  <cols>
    <col min="1" max="16384" width="1.42578125" style="4"/>
  </cols>
  <sheetData>
    <row r="1" spans="1:99" s="50" customFormat="1" ht="15.75" x14ac:dyDescent="0.25">
      <c r="A1" s="260" t="s">
        <v>257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</row>
    <row r="2" spans="1:99" s="54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</row>
    <row r="3" spans="1:99" x14ac:dyDescent="0.2">
      <c r="A3" s="102" t="s">
        <v>73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8"/>
      <c r="BZ3" s="239" t="s">
        <v>175</v>
      </c>
      <c r="CA3" s="240"/>
      <c r="CB3" s="240"/>
      <c r="CC3" s="240"/>
      <c r="CD3" s="240"/>
      <c r="CE3" s="240"/>
      <c r="CF3" s="241"/>
      <c r="CG3" s="239" t="s">
        <v>259</v>
      </c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1"/>
    </row>
    <row r="4" spans="1:99" x14ac:dyDescent="0.2">
      <c r="A4" s="95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8"/>
      <c r="BZ4" s="109"/>
      <c r="CA4" s="110"/>
      <c r="CB4" s="110"/>
      <c r="CC4" s="110"/>
      <c r="CD4" s="110"/>
      <c r="CE4" s="110"/>
      <c r="CF4" s="111"/>
      <c r="CG4" s="109" t="s">
        <v>258</v>
      </c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1"/>
    </row>
    <row r="5" spans="1:99" x14ac:dyDescent="0.2">
      <c r="A5" s="189">
        <v>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1"/>
      <c r="BZ5" s="236">
        <v>2</v>
      </c>
      <c r="CA5" s="237"/>
      <c r="CB5" s="237"/>
      <c r="CC5" s="237"/>
      <c r="CD5" s="237"/>
      <c r="CE5" s="237"/>
      <c r="CF5" s="238"/>
      <c r="CG5" s="236">
        <v>3</v>
      </c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8"/>
    </row>
    <row r="6" spans="1:99" ht="15" customHeight="1" x14ac:dyDescent="0.2">
      <c r="A6" s="243" t="s">
        <v>261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185" t="s">
        <v>43</v>
      </c>
      <c r="CA6" s="185"/>
      <c r="CB6" s="185"/>
      <c r="CC6" s="185"/>
      <c r="CD6" s="185"/>
      <c r="CE6" s="185"/>
      <c r="CF6" s="185"/>
      <c r="CG6" s="185" t="s">
        <v>639</v>
      </c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</row>
    <row r="7" spans="1:99" ht="15" customHeight="1" x14ac:dyDescent="0.2">
      <c r="A7" s="243" t="s">
        <v>262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185" t="s">
        <v>44</v>
      </c>
      <c r="CA7" s="185"/>
      <c r="CB7" s="185"/>
      <c r="CC7" s="185"/>
      <c r="CD7" s="185"/>
      <c r="CE7" s="185"/>
      <c r="CF7" s="185"/>
      <c r="CG7" s="185" t="s">
        <v>639</v>
      </c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</row>
    <row r="8" spans="1:99" ht="15" customHeight="1" x14ac:dyDescent="0.2">
      <c r="A8" s="243" t="s">
        <v>606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185" t="s">
        <v>45</v>
      </c>
      <c r="CA8" s="185"/>
      <c r="CB8" s="185"/>
      <c r="CC8" s="185"/>
      <c r="CD8" s="185"/>
      <c r="CE8" s="185"/>
      <c r="CF8" s="185"/>
      <c r="CG8" s="185" t="s">
        <v>639</v>
      </c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</row>
    <row r="9" spans="1:99" ht="15" customHeight="1" x14ac:dyDescent="0.2">
      <c r="A9" s="243" t="s">
        <v>263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185" t="s">
        <v>46</v>
      </c>
      <c r="CA9" s="185"/>
      <c r="CB9" s="185"/>
      <c r="CC9" s="185"/>
      <c r="CD9" s="185"/>
      <c r="CE9" s="185"/>
      <c r="CF9" s="185"/>
      <c r="CG9" s="185" t="s">
        <v>639</v>
      </c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</row>
    <row r="10" spans="1:99" ht="12.75" customHeight="1" x14ac:dyDescent="0.2">
      <c r="A10" s="278" t="s">
        <v>260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160" t="s">
        <v>47</v>
      </c>
      <c r="CA10" s="161"/>
      <c r="CB10" s="161"/>
      <c r="CC10" s="161"/>
      <c r="CD10" s="161"/>
      <c r="CE10" s="161"/>
      <c r="CF10" s="162"/>
      <c r="CG10" s="160" t="s">
        <v>639</v>
      </c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2"/>
    </row>
    <row r="11" spans="1:99" ht="12.75" customHeight="1" x14ac:dyDescent="0.2">
      <c r="A11" s="277" t="s">
        <v>525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166"/>
      <c r="CA11" s="167"/>
      <c r="CB11" s="167"/>
      <c r="CC11" s="167"/>
      <c r="CD11" s="167"/>
      <c r="CE11" s="167"/>
      <c r="CF11" s="168"/>
      <c r="CG11" s="166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8"/>
    </row>
    <row r="14" spans="1:99" s="50" customFormat="1" ht="15.75" x14ac:dyDescent="0.25">
      <c r="A14" s="260" t="s">
        <v>264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</row>
    <row r="15" spans="1:99" s="54" customFormat="1" x14ac:dyDescent="0.2"/>
    <row r="16" spans="1:99" x14ac:dyDescent="0.2">
      <c r="A16" s="4" t="s">
        <v>463</v>
      </c>
    </row>
    <row r="17" spans="1:99" s="12" customFormat="1" x14ac:dyDescent="0.2">
      <c r="A17" s="102" t="s">
        <v>73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8"/>
      <c r="AV17" s="102" t="s">
        <v>175</v>
      </c>
      <c r="AW17" s="207"/>
      <c r="AX17" s="207"/>
      <c r="AY17" s="207"/>
      <c r="AZ17" s="207"/>
      <c r="BA17" s="207"/>
      <c r="BB17" s="208"/>
      <c r="BC17" s="189" t="s">
        <v>269</v>
      </c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1"/>
    </row>
    <row r="18" spans="1:99" s="12" customFormat="1" x14ac:dyDescent="0.2">
      <c r="A18" s="95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8"/>
      <c r="AV18" s="95"/>
      <c r="AW18" s="97"/>
      <c r="AX18" s="97"/>
      <c r="AY18" s="97"/>
      <c r="AZ18" s="97"/>
      <c r="BA18" s="97"/>
      <c r="BB18" s="98"/>
      <c r="BC18" s="95" t="s">
        <v>270</v>
      </c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8"/>
      <c r="BR18" s="95" t="s">
        <v>272</v>
      </c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8"/>
      <c r="CG18" s="95" t="s">
        <v>273</v>
      </c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8"/>
    </row>
    <row r="19" spans="1:99" s="12" customFormat="1" x14ac:dyDescent="0.2">
      <c r="A19" s="95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8"/>
      <c r="AV19" s="95"/>
      <c r="AW19" s="97"/>
      <c r="AX19" s="97"/>
      <c r="AY19" s="97"/>
      <c r="AZ19" s="97"/>
      <c r="BA19" s="97"/>
      <c r="BB19" s="98"/>
      <c r="BC19" s="95" t="s">
        <v>271</v>
      </c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8"/>
      <c r="BR19" s="95" t="s">
        <v>271</v>
      </c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8"/>
      <c r="CG19" s="95" t="s">
        <v>271</v>
      </c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8"/>
    </row>
    <row r="20" spans="1:99" s="12" customFormat="1" x14ac:dyDescent="0.2">
      <c r="A20" s="189">
        <v>1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1"/>
      <c r="AV20" s="189">
        <v>2</v>
      </c>
      <c r="AW20" s="190"/>
      <c r="AX20" s="190"/>
      <c r="AY20" s="190"/>
      <c r="AZ20" s="190"/>
      <c r="BA20" s="190"/>
      <c r="BB20" s="191"/>
      <c r="BC20" s="189">
        <v>3</v>
      </c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1"/>
      <c r="BR20" s="189">
        <v>4</v>
      </c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1"/>
      <c r="CG20" s="189">
        <v>5</v>
      </c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1"/>
    </row>
    <row r="21" spans="1:99" ht="15" customHeight="1" x14ac:dyDescent="0.2">
      <c r="A21" s="243" t="s">
        <v>267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185" t="s">
        <v>43</v>
      </c>
      <c r="AW21" s="185"/>
      <c r="AX21" s="185"/>
      <c r="AY21" s="185"/>
      <c r="AZ21" s="185"/>
      <c r="BA21" s="185"/>
      <c r="BB21" s="185"/>
      <c r="BC21" s="203">
        <v>1</v>
      </c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>
        <v>1</v>
      </c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>
        <v>1</v>
      </c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</row>
    <row r="22" spans="1:99" ht="15" customHeight="1" x14ac:dyDescent="0.2">
      <c r="A22" s="243" t="s">
        <v>268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185" t="s">
        <v>44</v>
      </c>
      <c r="AW22" s="185"/>
      <c r="AX22" s="185"/>
      <c r="AY22" s="185"/>
      <c r="AZ22" s="185"/>
      <c r="BA22" s="185"/>
      <c r="BB22" s="185"/>
      <c r="BC22" s="203">
        <v>1</v>
      </c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>
        <v>1</v>
      </c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>
        <v>1</v>
      </c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</row>
    <row r="23" spans="1:99" s="33" customFormat="1" ht="11.25" x14ac:dyDescent="0.2"/>
    <row r="24" spans="1:99" s="35" customFormat="1" ht="12" customHeight="1" x14ac:dyDescent="0.2">
      <c r="A24" s="34" t="s">
        <v>563</v>
      </c>
    </row>
  </sheetData>
  <mergeCells count="55">
    <mergeCell ref="BC17:CU17"/>
    <mergeCell ref="BR20:CF20"/>
    <mergeCell ref="CG20:CU20"/>
    <mergeCell ref="BR21:CF21"/>
    <mergeCell ref="CG21:CU21"/>
    <mergeCell ref="BR18:CF18"/>
    <mergeCell ref="CG18:CU18"/>
    <mergeCell ref="BR19:CF19"/>
    <mergeCell ref="CG19:CU19"/>
    <mergeCell ref="A19:AU19"/>
    <mergeCell ref="AV19:BB19"/>
    <mergeCell ref="BC19:BQ19"/>
    <mergeCell ref="BR22:CF22"/>
    <mergeCell ref="CG22:CU22"/>
    <mergeCell ref="A22:AU22"/>
    <mergeCell ref="AV22:BB22"/>
    <mergeCell ref="BC22:BQ22"/>
    <mergeCell ref="A20:AU20"/>
    <mergeCell ref="AV20:BB20"/>
    <mergeCell ref="BC20:BQ20"/>
    <mergeCell ref="A21:AU21"/>
    <mergeCell ref="AV21:BB21"/>
    <mergeCell ref="BC21:BQ21"/>
    <mergeCell ref="A5:BY5"/>
    <mergeCell ref="BZ5:CF5"/>
    <mergeCell ref="CG5:CU5"/>
    <mergeCell ref="BC18:BQ18"/>
    <mergeCell ref="A9:BY9"/>
    <mergeCell ref="BZ9:CF9"/>
    <mergeCell ref="CG9:CU9"/>
    <mergeCell ref="A14:CU14"/>
    <mergeCell ref="BZ10:CF11"/>
    <mergeCell ref="CG10:CU11"/>
    <mergeCell ref="A11:BY11"/>
    <mergeCell ref="A10:BY10"/>
    <mergeCell ref="A17:AU17"/>
    <mergeCell ref="AV17:BB17"/>
    <mergeCell ref="A18:AU18"/>
    <mergeCell ref="AV18:BB18"/>
    <mergeCell ref="A8:BY8"/>
    <mergeCell ref="BZ8:CF8"/>
    <mergeCell ref="CG8:CU8"/>
    <mergeCell ref="A1:CU1"/>
    <mergeCell ref="A3:BY3"/>
    <mergeCell ref="BZ3:CF3"/>
    <mergeCell ref="CG3:CU3"/>
    <mergeCell ref="BZ6:CF6"/>
    <mergeCell ref="CG6:CU6"/>
    <mergeCell ref="A6:BY6"/>
    <mergeCell ref="A4:BY4"/>
    <mergeCell ref="BZ4:CF4"/>
    <mergeCell ref="CG4:CU4"/>
    <mergeCell ref="A7:BY7"/>
    <mergeCell ref="BZ7:CF7"/>
    <mergeCell ref="CG7:CU7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</vt:i4>
      </vt:variant>
    </vt:vector>
  </HeadingPairs>
  <TitlesOfParts>
    <vt:vector size="17" baseType="lpstr">
      <vt:lpstr>Лист1</vt:lpstr>
      <vt:lpstr>Лист2</vt:lpstr>
      <vt:lpstr>Листы3-4</vt:lpstr>
      <vt:lpstr>Лист5</vt:lpstr>
      <vt:lpstr>Лист6</vt:lpstr>
      <vt:lpstr>Листы7-8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Листы16-17</vt:lpstr>
      <vt:lpstr>'Листы16-17'!Заголовки_для_печати</vt:lpstr>
      <vt:lpstr>'Листы3-4'!Заголовки_для_печати</vt:lpstr>
      <vt:lpstr>'Листы7-8'!Заголовки_для_печати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Татьяна Кокшарова</cp:lastModifiedBy>
  <cp:lastPrinted>2021-11-24T08:41:16Z</cp:lastPrinted>
  <dcterms:created xsi:type="dcterms:W3CDTF">2004-06-16T07:44:42Z</dcterms:created>
  <dcterms:modified xsi:type="dcterms:W3CDTF">2023-04-14T06:27:27Z</dcterms:modified>
</cp:coreProperties>
</file>